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20" yWindow="-120" windowWidth="29040" windowHeight="15840" tabRatio="927" firstSheet="9" activeTab="9"/>
  </bookViews>
  <sheets>
    <sheet name="MainSheet" sheetId="1" state="veryHidden" r:id="rId1"/>
    <sheet name="StartUp" sheetId="2" state="hidden" r:id="rId2"/>
    <sheet name="+DynamicDomain" sheetId="53" state="veryHidden" r:id="rId3"/>
    <sheet name="Sheet1" sheetId="52" state="hidden" r:id="rId4"/>
    <sheet name="Data" sheetId="3" state="veryHidden" r:id="rId5"/>
    <sheet name="+FootnoteTexts" sheetId="36" state="veryHidden" r:id="rId6"/>
    <sheet name="+Elements" sheetId="37" state="veryHidden" r:id="rId7"/>
    <sheet name="+Lineitems" sheetId="39" state="veryHidden" r:id="rId8"/>
    <sheet name="+CellLinks" sheetId="54" state="veryHidden" r:id="rId9"/>
    <sheet name="FilingInfo" sheetId="55" r:id="rId10"/>
    <sheet name="AuthorisedSignatory" sheetId="57" r:id="rId11"/>
    <sheet name="DNBS4BStructuralLiquidity" sheetId="59" r:id="rId12"/>
    <sheet name="DNBS4BIRS" sheetId="60" r:id="rId13"/>
    <sheet name="+TextblockTexts" sheetId="61" state="veryHidden" r:id="rId14"/>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7" i="60" l="1"/>
  <c r="Q256" i="60"/>
  <c r="Q255" i="60"/>
  <c r="Q254" i="60"/>
  <c r="Q253" i="60"/>
  <c r="Q252" i="60"/>
  <c r="P251" i="60"/>
  <c r="O251" i="60"/>
  <c r="O239" i="60" s="1"/>
  <c r="O257" i="60" s="1"/>
  <c r="O258" i="60" s="1"/>
  <c r="N251" i="60"/>
  <c r="M251" i="60"/>
  <c r="L251" i="60"/>
  <c r="K251" i="60"/>
  <c r="J251" i="60"/>
  <c r="I251" i="60"/>
  <c r="H251" i="60"/>
  <c r="G251" i="60"/>
  <c r="F251" i="60"/>
  <c r="Q251" i="60" s="1"/>
  <c r="Q250" i="60"/>
  <c r="Q249" i="60"/>
  <c r="P248" i="60"/>
  <c r="O248" i="60"/>
  <c r="N248" i="60"/>
  <c r="M248" i="60"/>
  <c r="M239" i="60" s="1"/>
  <c r="M257" i="60" s="1"/>
  <c r="M258" i="60" s="1"/>
  <c r="L248" i="60"/>
  <c r="K248" i="60"/>
  <c r="J248" i="60"/>
  <c r="I248" i="60"/>
  <c r="H248" i="60"/>
  <c r="G248" i="60"/>
  <c r="Q248" i="60" s="1"/>
  <c r="F248" i="60"/>
  <c r="Q247" i="60"/>
  <c r="Q246" i="60"/>
  <c r="Q245" i="60"/>
  <c r="P244" i="60"/>
  <c r="P239" i="60" s="1"/>
  <c r="P257" i="60" s="1"/>
  <c r="P258" i="60" s="1"/>
  <c r="O244" i="60"/>
  <c r="N244" i="60"/>
  <c r="M244" i="60"/>
  <c r="L244" i="60"/>
  <c r="K244" i="60"/>
  <c r="J244" i="60"/>
  <c r="I244" i="60"/>
  <c r="H244" i="60"/>
  <c r="G244" i="60"/>
  <c r="F244" i="60"/>
  <c r="F239" i="60" s="1"/>
  <c r="Q243" i="60"/>
  <c r="Q242" i="60"/>
  <c r="Q241" i="60"/>
  <c r="P240" i="60"/>
  <c r="O240" i="60"/>
  <c r="N240" i="60"/>
  <c r="N239" i="60" s="1"/>
  <c r="N257" i="60" s="1"/>
  <c r="N258" i="60" s="1"/>
  <c r="M240" i="60"/>
  <c r="L240" i="60"/>
  <c r="L239" i="60" s="1"/>
  <c r="L257" i="60" s="1"/>
  <c r="K240" i="60"/>
  <c r="K239" i="60" s="1"/>
  <c r="K257" i="60" s="1"/>
  <c r="J240" i="60"/>
  <c r="J239" i="60" s="1"/>
  <c r="J257" i="60" s="1"/>
  <c r="I240" i="60"/>
  <c r="Q240" i="60" s="1"/>
  <c r="H240" i="60"/>
  <c r="G240" i="60"/>
  <c r="F240" i="60"/>
  <c r="H239" i="60"/>
  <c r="Q238" i="60"/>
  <c r="Q237" i="60"/>
  <c r="Q236" i="60"/>
  <c r="P234" i="60"/>
  <c r="Q233" i="60"/>
  <c r="Q232" i="60"/>
  <c r="Q231" i="60"/>
  <c r="Q230" i="60"/>
  <c r="Q229" i="60"/>
  <c r="Q228" i="60"/>
  <c r="P228" i="60"/>
  <c r="O228" i="60"/>
  <c r="N228" i="60"/>
  <c r="M228" i="60"/>
  <c r="L228" i="60"/>
  <c r="K228" i="60"/>
  <c r="J228" i="60"/>
  <c r="I228" i="60"/>
  <c r="H228" i="60"/>
  <c r="G228" i="60"/>
  <c r="G216" i="60" s="1"/>
  <c r="G234" i="60" s="1"/>
  <c r="F228" i="60"/>
  <c r="Q227" i="60"/>
  <c r="Q226" i="60"/>
  <c r="P225" i="60"/>
  <c r="O225" i="60"/>
  <c r="O216" i="60" s="1"/>
  <c r="O234" i="60" s="1"/>
  <c r="N225" i="60"/>
  <c r="M225" i="60"/>
  <c r="L225" i="60"/>
  <c r="K225" i="60"/>
  <c r="J225" i="60"/>
  <c r="I225" i="60"/>
  <c r="H225" i="60"/>
  <c r="G225" i="60"/>
  <c r="F225" i="60"/>
  <c r="Q225" i="60" s="1"/>
  <c r="Q224" i="60"/>
  <c r="Q223" i="60"/>
  <c r="Q222" i="60"/>
  <c r="P221" i="60"/>
  <c r="O221" i="60"/>
  <c r="N221" i="60"/>
  <c r="N216" i="60" s="1"/>
  <c r="N234" i="60" s="1"/>
  <c r="M221" i="60"/>
  <c r="L221" i="60"/>
  <c r="L216" i="60" s="1"/>
  <c r="L234" i="60" s="1"/>
  <c r="K221" i="60"/>
  <c r="J221" i="60"/>
  <c r="Q221" i="60" s="1"/>
  <c r="I221" i="60"/>
  <c r="H221" i="60"/>
  <c r="H216" i="60" s="1"/>
  <c r="H234" i="60" s="1"/>
  <c r="G221" i="60"/>
  <c r="F221" i="60"/>
  <c r="Q220" i="60"/>
  <c r="Q219" i="60"/>
  <c r="Q218" i="60"/>
  <c r="Q217" i="60"/>
  <c r="P217" i="60"/>
  <c r="O217" i="60"/>
  <c r="N217" i="60"/>
  <c r="M217" i="60"/>
  <c r="L217" i="60"/>
  <c r="K217" i="60"/>
  <c r="K216" i="60" s="1"/>
  <c r="K234" i="60" s="1"/>
  <c r="J217" i="60"/>
  <c r="I217" i="60"/>
  <c r="H217" i="60"/>
  <c r="G217" i="60"/>
  <c r="F217" i="60"/>
  <c r="F216" i="60" s="1"/>
  <c r="P216" i="60"/>
  <c r="M216" i="60"/>
  <c r="M234" i="60" s="1"/>
  <c r="I216" i="60"/>
  <c r="I234" i="60" s="1"/>
  <c r="Q215" i="60"/>
  <c r="Q214" i="60"/>
  <c r="Q213" i="60"/>
  <c r="Q212" i="60"/>
  <c r="Q211" i="60"/>
  <c r="Q210" i="60"/>
  <c r="Q209" i="60"/>
  <c r="Q189" i="60"/>
  <c r="Q188" i="60"/>
  <c r="Q187" i="60"/>
  <c r="Q186" i="60"/>
  <c r="Q185" i="60"/>
  <c r="Q184" i="60"/>
  <c r="P184" i="60"/>
  <c r="O184" i="60"/>
  <c r="N184" i="60"/>
  <c r="M184" i="60"/>
  <c r="L184" i="60"/>
  <c r="K184" i="60"/>
  <c r="J184" i="60"/>
  <c r="I184" i="60"/>
  <c r="H184" i="60"/>
  <c r="G184" i="60"/>
  <c r="F184" i="60"/>
  <c r="Q183" i="60"/>
  <c r="Q182" i="60"/>
  <c r="Q181" i="60"/>
  <c r="P180" i="60"/>
  <c r="O180" i="60"/>
  <c r="N180" i="60"/>
  <c r="M180" i="60"/>
  <c r="L180" i="60"/>
  <c r="K180" i="60"/>
  <c r="J180" i="60"/>
  <c r="I180" i="60"/>
  <c r="H180" i="60"/>
  <c r="Q180" i="60" s="1"/>
  <c r="G180" i="60"/>
  <c r="F180" i="60"/>
  <c r="Q179" i="60"/>
  <c r="Q178" i="60"/>
  <c r="Q177" i="60"/>
  <c r="Q176" i="60"/>
  <c r="Q175" i="60"/>
  <c r="Q174" i="60"/>
  <c r="P174" i="60"/>
  <c r="O174" i="60"/>
  <c r="N174" i="60"/>
  <c r="M174" i="60"/>
  <c r="L174" i="60"/>
  <c r="K174" i="60"/>
  <c r="J174" i="60"/>
  <c r="I174" i="60"/>
  <c r="H174" i="60"/>
  <c r="G174" i="60"/>
  <c r="F174" i="60"/>
  <c r="Q173" i="60"/>
  <c r="Q172" i="60"/>
  <c r="P171" i="60"/>
  <c r="O171" i="60"/>
  <c r="N171" i="60"/>
  <c r="M171" i="60"/>
  <c r="L171" i="60"/>
  <c r="K171" i="60"/>
  <c r="K166" i="60" s="1"/>
  <c r="J171" i="60"/>
  <c r="I171" i="60"/>
  <c r="H171" i="60"/>
  <c r="G171" i="60"/>
  <c r="F171" i="60"/>
  <c r="Q170" i="60"/>
  <c r="Q169" i="60"/>
  <c r="P168" i="60"/>
  <c r="P166" i="60" s="1"/>
  <c r="O168" i="60"/>
  <c r="O166" i="60" s="1"/>
  <c r="N168" i="60"/>
  <c r="N166" i="60" s="1"/>
  <c r="M168" i="60"/>
  <c r="M166" i="60" s="1"/>
  <c r="L168" i="60"/>
  <c r="K168" i="60"/>
  <c r="J168" i="60"/>
  <c r="I168" i="60"/>
  <c r="I166" i="60" s="1"/>
  <c r="H168" i="60"/>
  <c r="G168" i="60"/>
  <c r="G166" i="60" s="1"/>
  <c r="F168" i="60"/>
  <c r="Q168" i="60" s="1"/>
  <c r="Q167" i="60"/>
  <c r="L166" i="60"/>
  <c r="J166" i="60"/>
  <c r="H166" i="60"/>
  <c r="F166" i="60"/>
  <c r="Q165" i="60"/>
  <c r="Q164" i="60"/>
  <c r="Q163" i="60"/>
  <c r="Q162" i="60"/>
  <c r="Q161" i="60"/>
  <c r="Q160" i="60"/>
  <c r="Q159" i="60"/>
  <c r="Q158" i="60"/>
  <c r="Q157" i="60"/>
  <c r="Q156" i="60"/>
  <c r="Q155" i="60"/>
  <c r="Q154" i="60"/>
  <c r="P153" i="60"/>
  <c r="O153" i="60"/>
  <c r="N153" i="60"/>
  <c r="N144" i="60" s="1"/>
  <c r="M153" i="60"/>
  <c r="L153" i="60"/>
  <c r="L144" i="60" s="1"/>
  <c r="K153" i="60"/>
  <c r="J153" i="60"/>
  <c r="Q153" i="60" s="1"/>
  <c r="I153" i="60"/>
  <c r="H153" i="60"/>
  <c r="G153" i="60"/>
  <c r="F153" i="60"/>
  <c r="Q152" i="60"/>
  <c r="Q151" i="60"/>
  <c r="Q150" i="60"/>
  <c r="Q149" i="60"/>
  <c r="Q148" i="60"/>
  <c r="Q147" i="60"/>
  <c r="Q146" i="60"/>
  <c r="Q145" i="60"/>
  <c r="P145" i="60"/>
  <c r="O145" i="60"/>
  <c r="O144" i="60" s="1"/>
  <c r="N145" i="60"/>
  <c r="M145" i="60"/>
  <c r="L145" i="60"/>
  <c r="K145" i="60"/>
  <c r="J145" i="60"/>
  <c r="J144" i="60" s="1"/>
  <c r="I145" i="60"/>
  <c r="H145" i="60"/>
  <c r="H144" i="60" s="1"/>
  <c r="G145" i="60"/>
  <c r="G144" i="60" s="1"/>
  <c r="F145" i="60"/>
  <c r="F144" i="60" s="1"/>
  <c r="P144" i="60"/>
  <c r="M144" i="60"/>
  <c r="K144" i="60"/>
  <c r="I144" i="60"/>
  <c r="Q143" i="60"/>
  <c r="Q142" i="60"/>
  <c r="Q141" i="60"/>
  <c r="P140" i="60"/>
  <c r="P190" i="60" s="1"/>
  <c r="O140" i="60"/>
  <c r="O190" i="60" s="1"/>
  <c r="N140" i="60"/>
  <c r="M140" i="60"/>
  <c r="M190" i="60" s="1"/>
  <c r="L140" i="60"/>
  <c r="L190" i="60" s="1"/>
  <c r="K140" i="60"/>
  <c r="J140" i="60"/>
  <c r="I140" i="60"/>
  <c r="I190" i="60" s="1"/>
  <c r="H140" i="60"/>
  <c r="Q140" i="60" s="1"/>
  <c r="G140" i="60"/>
  <c r="G190" i="60" s="1"/>
  <c r="F140" i="60"/>
  <c r="F190" i="60" s="1"/>
  <c r="Q139" i="60"/>
  <c r="Q138" i="60"/>
  <c r="Q134" i="60"/>
  <c r="Q133" i="60"/>
  <c r="Q132" i="60"/>
  <c r="Q131" i="60"/>
  <c r="Q130" i="60"/>
  <c r="Q129" i="60"/>
  <c r="P128" i="60"/>
  <c r="O128" i="60"/>
  <c r="N128" i="60"/>
  <c r="M128" i="60"/>
  <c r="L128" i="60"/>
  <c r="K128" i="60"/>
  <c r="J128" i="60"/>
  <c r="I128" i="60"/>
  <c r="H128" i="60"/>
  <c r="G128" i="60"/>
  <c r="F128" i="60"/>
  <c r="Q128" i="60" s="1"/>
  <c r="Q127" i="60"/>
  <c r="Q126" i="60"/>
  <c r="Q125" i="60"/>
  <c r="Q124" i="60"/>
  <c r="Q123" i="60"/>
  <c r="Q122" i="60"/>
  <c r="Q121" i="60"/>
  <c r="Q120" i="60"/>
  <c r="Q119" i="60"/>
  <c r="Q118" i="60"/>
  <c r="P117" i="60"/>
  <c r="O117" i="60"/>
  <c r="N117" i="60"/>
  <c r="M117" i="60"/>
  <c r="L117" i="60"/>
  <c r="K117" i="60"/>
  <c r="J117" i="60"/>
  <c r="Q117" i="60" s="1"/>
  <c r="I117" i="60"/>
  <c r="H117" i="60"/>
  <c r="G117" i="60"/>
  <c r="F117" i="60"/>
  <c r="Q116" i="60"/>
  <c r="Q115" i="60"/>
  <c r="Q114" i="60"/>
  <c r="Q113" i="60"/>
  <c r="Q112" i="60"/>
  <c r="Q111" i="60"/>
  <c r="Q110" i="60"/>
  <c r="Q109" i="60"/>
  <c r="Q108" i="60"/>
  <c r="Q107" i="60"/>
  <c r="Q106" i="60"/>
  <c r="Q105" i="60"/>
  <c r="P104" i="60"/>
  <c r="O104" i="60"/>
  <c r="N104" i="60"/>
  <c r="M104" i="60"/>
  <c r="L104" i="60"/>
  <c r="L95" i="60" s="1"/>
  <c r="K104" i="60"/>
  <c r="J104" i="60"/>
  <c r="J95" i="60" s="1"/>
  <c r="I104" i="60"/>
  <c r="H104" i="60"/>
  <c r="G104" i="60"/>
  <c r="F104" i="60"/>
  <c r="F95" i="60" s="1"/>
  <c r="Q103" i="60"/>
  <c r="Q102" i="60"/>
  <c r="Q101" i="60"/>
  <c r="Q100" i="60"/>
  <c r="Q99" i="60"/>
  <c r="Q98" i="60"/>
  <c r="Q97" i="60"/>
  <c r="P96" i="60"/>
  <c r="P95" i="60" s="1"/>
  <c r="O96" i="60"/>
  <c r="O95" i="60" s="1"/>
  <c r="N96" i="60"/>
  <c r="N95" i="60" s="1"/>
  <c r="M96" i="60"/>
  <c r="M95" i="60" s="1"/>
  <c r="L96" i="60"/>
  <c r="K96" i="60"/>
  <c r="J96" i="60"/>
  <c r="I96" i="60"/>
  <c r="H96" i="60"/>
  <c r="G96" i="60"/>
  <c r="G95" i="60" s="1"/>
  <c r="F96" i="60"/>
  <c r="Q96" i="60" s="1"/>
  <c r="K95" i="60"/>
  <c r="I95" i="60"/>
  <c r="H95" i="60"/>
  <c r="Q94" i="60"/>
  <c r="Q93" i="60"/>
  <c r="Q92" i="60"/>
  <c r="Q91" i="60"/>
  <c r="Q90" i="60"/>
  <c r="Q89" i="60"/>
  <c r="Q88" i="60"/>
  <c r="P87" i="60"/>
  <c r="O87" i="60"/>
  <c r="N87" i="60"/>
  <c r="N78" i="60" s="1"/>
  <c r="M87" i="60"/>
  <c r="L87" i="60"/>
  <c r="L78" i="60" s="1"/>
  <c r="K87" i="60"/>
  <c r="J87" i="60"/>
  <c r="I87" i="60"/>
  <c r="H87" i="60"/>
  <c r="H78" i="60" s="1"/>
  <c r="G87" i="60"/>
  <c r="F87" i="60"/>
  <c r="F78" i="60" s="1"/>
  <c r="Q86" i="60"/>
  <c r="Q85" i="60"/>
  <c r="Q84" i="60"/>
  <c r="Q83" i="60"/>
  <c r="Q82" i="60"/>
  <c r="Q81" i="60"/>
  <c r="Q80" i="60"/>
  <c r="P79" i="60"/>
  <c r="P78" i="60" s="1"/>
  <c r="O79" i="60"/>
  <c r="O78" i="60" s="1"/>
  <c r="N79" i="60"/>
  <c r="M79" i="60"/>
  <c r="L79" i="60"/>
  <c r="K79" i="60"/>
  <c r="Q79" i="60" s="1"/>
  <c r="J79" i="60"/>
  <c r="I79" i="60"/>
  <c r="I78" i="60" s="1"/>
  <c r="H79" i="60"/>
  <c r="G79" i="60"/>
  <c r="F79" i="60"/>
  <c r="M78" i="60"/>
  <c r="K78" i="60"/>
  <c r="J78" i="60"/>
  <c r="G78" i="60"/>
  <c r="Q77" i="60"/>
  <c r="Q76" i="60"/>
  <c r="Q75" i="60"/>
  <c r="Q74" i="60"/>
  <c r="Q73" i="60"/>
  <c r="Q72" i="60"/>
  <c r="Q71" i="60"/>
  <c r="P70" i="60"/>
  <c r="O70" i="60"/>
  <c r="N70" i="60"/>
  <c r="M70" i="60"/>
  <c r="L70" i="60"/>
  <c r="K70" i="60"/>
  <c r="J70" i="60"/>
  <c r="I70" i="60"/>
  <c r="H70" i="60"/>
  <c r="G70" i="60"/>
  <c r="F70" i="60"/>
  <c r="Q70" i="60" s="1"/>
  <c r="Q69" i="60"/>
  <c r="Q68" i="60"/>
  <c r="P67" i="60"/>
  <c r="O67" i="60"/>
  <c r="N67" i="60"/>
  <c r="M67" i="60"/>
  <c r="L67" i="60"/>
  <c r="K67" i="60"/>
  <c r="J67" i="60"/>
  <c r="I67" i="60"/>
  <c r="H67" i="60"/>
  <c r="G67" i="60"/>
  <c r="F67" i="60"/>
  <c r="Q67" i="60" s="1"/>
  <c r="Q66" i="60"/>
  <c r="Q65" i="60"/>
  <c r="P64" i="60"/>
  <c r="O64" i="60"/>
  <c r="N64" i="60"/>
  <c r="M64" i="60"/>
  <c r="L64" i="60"/>
  <c r="K64" i="60"/>
  <c r="J64" i="60"/>
  <c r="I64" i="60"/>
  <c r="H64" i="60"/>
  <c r="G64" i="60"/>
  <c r="F64" i="60"/>
  <c r="Q64" i="60" s="1"/>
  <c r="Q63" i="60"/>
  <c r="Q62" i="60"/>
  <c r="P61" i="60"/>
  <c r="O61" i="60"/>
  <c r="N61" i="60"/>
  <c r="M61" i="60"/>
  <c r="L61" i="60"/>
  <c r="K61" i="60"/>
  <c r="J61" i="60"/>
  <c r="I61" i="60"/>
  <c r="H61" i="60"/>
  <c r="G61" i="60"/>
  <c r="F61" i="60"/>
  <c r="Q61" i="60" s="1"/>
  <c r="Q60" i="60"/>
  <c r="Q59" i="60"/>
  <c r="P58" i="60"/>
  <c r="O58" i="60"/>
  <c r="N58" i="60"/>
  <c r="M58" i="60"/>
  <c r="L58" i="60"/>
  <c r="K58" i="60"/>
  <c r="J58" i="60"/>
  <c r="I58" i="60"/>
  <c r="I45" i="60" s="1"/>
  <c r="I44" i="60" s="1"/>
  <c r="H58" i="60"/>
  <c r="G58" i="60"/>
  <c r="F58" i="60"/>
  <c r="F45" i="60" s="1"/>
  <c r="Q57" i="60"/>
  <c r="Q56" i="60"/>
  <c r="P55" i="60"/>
  <c r="O55" i="60"/>
  <c r="N55" i="60"/>
  <c r="M55" i="60"/>
  <c r="L55" i="60"/>
  <c r="K55" i="60"/>
  <c r="J55" i="60"/>
  <c r="I55" i="60"/>
  <c r="H55" i="60"/>
  <c r="G55" i="60"/>
  <c r="F55" i="60"/>
  <c r="Q55" i="60" s="1"/>
  <c r="Q54" i="60"/>
  <c r="Q53" i="60"/>
  <c r="P52" i="60"/>
  <c r="O52" i="60"/>
  <c r="N52" i="60"/>
  <c r="M52" i="60"/>
  <c r="L52" i="60"/>
  <c r="K52" i="60"/>
  <c r="J52" i="60"/>
  <c r="Q52" i="60" s="1"/>
  <c r="I52" i="60"/>
  <c r="H52" i="60"/>
  <c r="G52" i="60"/>
  <c r="G45" i="60" s="1"/>
  <c r="F52" i="60"/>
  <c r="Q51" i="60"/>
  <c r="Q50" i="60"/>
  <c r="P49" i="60"/>
  <c r="O49" i="60"/>
  <c r="N49" i="60"/>
  <c r="M49" i="60"/>
  <c r="L49" i="60"/>
  <c r="L45" i="60" s="1"/>
  <c r="K49" i="60"/>
  <c r="J49" i="60"/>
  <c r="I49" i="60"/>
  <c r="H49" i="60"/>
  <c r="Q49" i="60" s="1"/>
  <c r="G49" i="60"/>
  <c r="F49" i="60"/>
  <c r="Q48" i="60"/>
  <c r="Q47" i="60"/>
  <c r="P46" i="60"/>
  <c r="P45" i="60" s="1"/>
  <c r="O46" i="60"/>
  <c r="O45" i="60" s="1"/>
  <c r="N46" i="60"/>
  <c r="N45" i="60" s="1"/>
  <c r="M46" i="60"/>
  <c r="L46" i="60"/>
  <c r="K46" i="60"/>
  <c r="J46" i="60"/>
  <c r="I46" i="60"/>
  <c r="H46" i="60"/>
  <c r="H45" i="60" s="1"/>
  <c r="H44" i="60" s="1"/>
  <c r="G46" i="60"/>
  <c r="F46" i="60"/>
  <c r="Q46" i="60" s="1"/>
  <c r="M45" i="60"/>
  <c r="M44" i="60" s="1"/>
  <c r="K45" i="60"/>
  <c r="K44" i="60" s="1"/>
  <c r="J45" i="60"/>
  <c r="J44" i="60" s="1"/>
  <c r="J135" i="60" s="1"/>
  <c r="Q43" i="60"/>
  <c r="Q42" i="60"/>
  <c r="P41" i="60"/>
  <c r="O41" i="60"/>
  <c r="N41" i="60"/>
  <c r="N40" i="60" s="1"/>
  <c r="M41" i="60"/>
  <c r="L41" i="60"/>
  <c r="K41" i="60"/>
  <c r="J41" i="60"/>
  <c r="I41" i="60"/>
  <c r="I40" i="60" s="1"/>
  <c r="H41" i="60"/>
  <c r="G41" i="60"/>
  <c r="G40" i="60" s="1"/>
  <c r="F41" i="60"/>
  <c r="Q41" i="60" s="1"/>
  <c r="P40" i="60"/>
  <c r="O40" i="60"/>
  <c r="M40" i="60"/>
  <c r="L40" i="60"/>
  <c r="K40" i="60"/>
  <c r="J40" i="60"/>
  <c r="H40" i="60"/>
  <c r="Q39" i="60"/>
  <c r="Q38" i="60"/>
  <c r="Q37" i="60"/>
  <c r="P36" i="60"/>
  <c r="O36" i="60"/>
  <c r="N36" i="60"/>
  <c r="M36" i="60"/>
  <c r="L36" i="60"/>
  <c r="K36" i="60"/>
  <c r="Q36" i="60" s="1"/>
  <c r="J36" i="60"/>
  <c r="I36" i="60"/>
  <c r="H36" i="60"/>
  <c r="G36" i="60"/>
  <c r="F36" i="60"/>
  <c r="Q35" i="60"/>
  <c r="Q34" i="60"/>
  <c r="Q33" i="60"/>
  <c r="Q32" i="60"/>
  <c r="Q31" i="60"/>
  <c r="Q30" i="60"/>
  <c r="Q29" i="60"/>
  <c r="P29" i="60"/>
  <c r="O29" i="60"/>
  <c r="O19" i="60" s="1"/>
  <c r="N29" i="60"/>
  <c r="M29" i="60"/>
  <c r="M19" i="60" s="1"/>
  <c r="L29" i="60"/>
  <c r="K29" i="60"/>
  <c r="K19" i="60" s="1"/>
  <c r="K135" i="60" s="1"/>
  <c r="J29" i="60"/>
  <c r="I29" i="60"/>
  <c r="I19" i="60" s="1"/>
  <c r="H29" i="60"/>
  <c r="G29" i="60"/>
  <c r="F29" i="60"/>
  <c r="Q28" i="60"/>
  <c r="Q27" i="60"/>
  <c r="Q26" i="60"/>
  <c r="Q25" i="60"/>
  <c r="Q24" i="60"/>
  <c r="Q23" i="60"/>
  <c r="Q22" i="60"/>
  <c r="Q21" i="60"/>
  <c r="Q20" i="60"/>
  <c r="P19" i="60"/>
  <c r="N19" i="60"/>
  <c r="L19" i="60"/>
  <c r="J19" i="60"/>
  <c r="H19" i="60"/>
  <c r="G19" i="60"/>
  <c r="F19" i="60"/>
  <c r="Q18" i="60"/>
  <c r="Q17" i="60"/>
  <c r="Q16" i="60"/>
  <c r="Q15" i="60"/>
  <c r="P14" i="60"/>
  <c r="O14" i="60"/>
  <c r="N14" i="60"/>
  <c r="M14" i="60"/>
  <c r="L14" i="60"/>
  <c r="K14" i="60"/>
  <c r="J14" i="60"/>
  <c r="I14" i="60"/>
  <c r="I135" i="60" s="1"/>
  <c r="H14" i="60"/>
  <c r="H135" i="60" s="1"/>
  <c r="G14" i="60"/>
  <c r="F14" i="60"/>
  <c r="P195" i="59"/>
  <c r="P194" i="59"/>
  <c r="P193" i="59"/>
  <c r="P192" i="59"/>
  <c r="P191" i="59"/>
  <c r="P190" i="59"/>
  <c r="P189" i="59"/>
  <c r="P188" i="59"/>
  <c r="P187" i="59"/>
  <c r="U186" i="59"/>
  <c r="U182" i="59" s="1"/>
  <c r="A891" i="39" s="1"/>
  <c r="T186" i="59"/>
  <c r="T182" i="59" s="1"/>
  <c r="A708" i="39" s="1"/>
  <c r="S186" i="59"/>
  <c r="S182" i="59" s="1"/>
  <c r="A525" i="39" s="1"/>
  <c r="O186" i="59"/>
  <c r="O182" i="59" s="1"/>
  <c r="N186" i="59"/>
  <c r="M186" i="59"/>
  <c r="M182" i="59" s="1"/>
  <c r="L186" i="59"/>
  <c r="K186" i="59"/>
  <c r="K182" i="59" s="1"/>
  <c r="J186" i="59"/>
  <c r="I186" i="59"/>
  <c r="H186" i="59"/>
  <c r="H182" i="59" s="1"/>
  <c r="G186" i="59"/>
  <c r="F186" i="59"/>
  <c r="P186" i="59" s="1"/>
  <c r="P185" i="59"/>
  <c r="P184" i="59"/>
  <c r="P183" i="59"/>
  <c r="N182" i="59"/>
  <c r="L182" i="59"/>
  <c r="J182" i="59"/>
  <c r="I182" i="59"/>
  <c r="G182" i="59"/>
  <c r="F182" i="59"/>
  <c r="P181" i="59"/>
  <c r="P180" i="59"/>
  <c r="P179" i="59"/>
  <c r="P178" i="59"/>
  <c r="U177" i="59"/>
  <c r="T177" i="59"/>
  <c r="S177" i="59"/>
  <c r="O177" i="59"/>
  <c r="N177" i="59"/>
  <c r="M177" i="59"/>
  <c r="L177" i="59"/>
  <c r="K177" i="59"/>
  <c r="J177" i="59"/>
  <c r="I177" i="59"/>
  <c r="H177" i="59"/>
  <c r="G177" i="59"/>
  <c r="F177" i="59"/>
  <c r="P177" i="59" s="1"/>
  <c r="P176" i="59"/>
  <c r="P175" i="59"/>
  <c r="P174" i="59"/>
  <c r="U173" i="59"/>
  <c r="T173" i="59"/>
  <c r="S173" i="59"/>
  <c r="O173" i="59"/>
  <c r="N173" i="59"/>
  <c r="M173" i="59"/>
  <c r="L173" i="59"/>
  <c r="K173" i="59"/>
  <c r="J173" i="59"/>
  <c r="I173" i="59"/>
  <c r="H173" i="59"/>
  <c r="G173" i="59"/>
  <c r="F173" i="59"/>
  <c r="P173" i="59" s="1"/>
  <c r="P172" i="59"/>
  <c r="P171" i="59"/>
  <c r="P170" i="59"/>
  <c r="P169" i="59"/>
  <c r="U168" i="59"/>
  <c r="T168" i="59"/>
  <c r="S168" i="59"/>
  <c r="O168" i="59"/>
  <c r="N168" i="59"/>
  <c r="M168" i="59"/>
  <c r="L168" i="59"/>
  <c r="K168" i="59"/>
  <c r="J168" i="59"/>
  <c r="I168" i="59"/>
  <c r="H168" i="59"/>
  <c r="G168" i="59"/>
  <c r="F168" i="59"/>
  <c r="P168" i="59" s="1"/>
  <c r="P167" i="59"/>
  <c r="P166" i="59"/>
  <c r="U165" i="59"/>
  <c r="T165" i="59"/>
  <c r="S165" i="59"/>
  <c r="S164" i="59" s="1"/>
  <c r="A507" i="39" s="1"/>
  <c r="O165" i="59"/>
  <c r="N165" i="59"/>
  <c r="N164" i="59" s="1"/>
  <c r="M165" i="59"/>
  <c r="L165" i="59"/>
  <c r="L164" i="59" s="1"/>
  <c r="K165" i="59"/>
  <c r="K164" i="59" s="1"/>
  <c r="J165" i="59"/>
  <c r="I165" i="59"/>
  <c r="I164" i="59" s="1"/>
  <c r="H165" i="59"/>
  <c r="H164" i="59" s="1"/>
  <c r="G165" i="59"/>
  <c r="F165" i="59"/>
  <c r="P165" i="59" s="1"/>
  <c r="U164" i="59"/>
  <c r="T164" i="59"/>
  <c r="O164" i="59"/>
  <c r="M164" i="59"/>
  <c r="J164" i="59"/>
  <c r="G164" i="59"/>
  <c r="F164" i="59"/>
  <c r="P163" i="59"/>
  <c r="P162" i="59"/>
  <c r="P161" i="59"/>
  <c r="P160" i="59"/>
  <c r="U159" i="59"/>
  <c r="U157" i="59" s="1"/>
  <c r="A866" i="39" s="1"/>
  <c r="T159" i="59"/>
  <c r="S159" i="59"/>
  <c r="S157" i="59" s="1"/>
  <c r="A500" i="39" s="1"/>
  <c r="O159" i="59"/>
  <c r="O157" i="59" s="1"/>
  <c r="N159" i="59"/>
  <c r="N157" i="59" s="1"/>
  <c r="N196" i="59" s="1"/>
  <c r="M159" i="59"/>
  <c r="L159" i="59"/>
  <c r="L157" i="59" s="1"/>
  <c r="K159" i="59"/>
  <c r="K157" i="59" s="1"/>
  <c r="J159" i="59"/>
  <c r="I159" i="59"/>
  <c r="I157" i="59" s="1"/>
  <c r="H159" i="59"/>
  <c r="G159" i="59"/>
  <c r="F159" i="59"/>
  <c r="P159" i="59" s="1"/>
  <c r="P158" i="59"/>
  <c r="T157" i="59"/>
  <c r="M157" i="59"/>
  <c r="J157" i="59"/>
  <c r="H157" i="59"/>
  <c r="H196" i="59" s="1"/>
  <c r="G157" i="59"/>
  <c r="F157" i="59"/>
  <c r="P156" i="59"/>
  <c r="P155" i="59"/>
  <c r="P154" i="59"/>
  <c r="P153" i="59"/>
  <c r="U152" i="59"/>
  <c r="T152" i="59"/>
  <c r="S152" i="59"/>
  <c r="O152" i="59"/>
  <c r="N152" i="59"/>
  <c r="M152" i="59"/>
  <c r="L152" i="59"/>
  <c r="K152" i="59"/>
  <c r="J152" i="59"/>
  <c r="I152" i="59"/>
  <c r="H152" i="59"/>
  <c r="G152" i="59"/>
  <c r="F152" i="59"/>
  <c r="P152" i="59" s="1"/>
  <c r="P151" i="59"/>
  <c r="P150" i="59"/>
  <c r="U149" i="59"/>
  <c r="T149" i="59"/>
  <c r="T147" i="59" s="1"/>
  <c r="S149" i="59"/>
  <c r="O149" i="59"/>
  <c r="O147" i="59" s="1"/>
  <c r="N149" i="59"/>
  <c r="M149" i="59"/>
  <c r="M147" i="59" s="1"/>
  <c r="M196" i="59" s="1"/>
  <c r="L149" i="59"/>
  <c r="L147" i="59" s="1"/>
  <c r="K149" i="59"/>
  <c r="J149" i="59"/>
  <c r="J147" i="59" s="1"/>
  <c r="I149" i="59"/>
  <c r="H149" i="59"/>
  <c r="G149" i="59"/>
  <c r="F149" i="59"/>
  <c r="F147" i="59" s="1"/>
  <c r="P148" i="59"/>
  <c r="U147" i="59"/>
  <c r="S147" i="59"/>
  <c r="N147" i="59"/>
  <c r="K147" i="59"/>
  <c r="I147" i="59"/>
  <c r="H147" i="59"/>
  <c r="G147" i="59"/>
  <c r="P146" i="59"/>
  <c r="P145" i="59"/>
  <c r="U144" i="59"/>
  <c r="T144" i="59"/>
  <c r="S144" i="59"/>
  <c r="S196" i="59" s="1"/>
  <c r="O144" i="59"/>
  <c r="N144" i="59"/>
  <c r="M144" i="59"/>
  <c r="L144" i="59"/>
  <c r="K144" i="59"/>
  <c r="J144" i="59"/>
  <c r="I144" i="59"/>
  <c r="H144" i="59"/>
  <c r="G144" i="59"/>
  <c r="G196" i="59" s="1"/>
  <c r="F144" i="59"/>
  <c r="P144" i="59" s="1"/>
  <c r="P143" i="59"/>
  <c r="P142" i="59"/>
  <c r="P138" i="59"/>
  <c r="P137" i="59"/>
  <c r="P136" i="59"/>
  <c r="P135" i="59"/>
  <c r="P134" i="59"/>
  <c r="P133" i="59"/>
  <c r="P132" i="59"/>
  <c r="P131" i="59"/>
  <c r="P130" i="59"/>
  <c r="U129" i="59"/>
  <c r="T129" i="59"/>
  <c r="S129" i="59"/>
  <c r="O129" i="59"/>
  <c r="O123" i="59" s="1"/>
  <c r="N129" i="59"/>
  <c r="N123" i="59" s="1"/>
  <c r="M129" i="59"/>
  <c r="L129" i="59"/>
  <c r="L123" i="59" s="1"/>
  <c r="K129" i="59"/>
  <c r="J129" i="59"/>
  <c r="J123" i="59" s="1"/>
  <c r="I129" i="59"/>
  <c r="H129" i="59"/>
  <c r="H123" i="59" s="1"/>
  <c r="G129" i="59"/>
  <c r="F129" i="59"/>
  <c r="F123" i="59" s="1"/>
  <c r="P128" i="59"/>
  <c r="P127" i="59"/>
  <c r="P126" i="59"/>
  <c r="P125" i="59"/>
  <c r="P124" i="59"/>
  <c r="U123" i="59"/>
  <c r="T123" i="59"/>
  <c r="S123" i="59"/>
  <c r="M123" i="59"/>
  <c r="K123" i="59"/>
  <c r="I123" i="59"/>
  <c r="G123" i="59"/>
  <c r="P122" i="59"/>
  <c r="P121" i="59"/>
  <c r="P120" i="59"/>
  <c r="P119" i="59"/>
  <c r="P118" i="59"/>
  <c r="U117" i="59"/>
  <c r="T117" i="59"/>
  <c r="S117" i="59"/>
  <c r="P117" i="59"/>
  <c r="O117" i="59"/>
  <c r="N117" i="59"/>
  <c r="M117" i="59"/>
  <c r="L117" i="59"/>
  <c r="K117" i="59"/>
  <c r="J117" i="59"/>
  <c r="I117" i="59"/>
  <c r="H117" i="59"/>
  <c r="G117" i="59"/>
  <c r="F117" i="59"/>
  <c r="P116" i="59"/>
  <c r="P115" i="59"/>
  <c r="P114" i="59"/>
  <c r="P113" i="59"/>
  <c r="P112" i="59"/>
  <c r="P111" i="59"/>
  <c r="P110" i="59"/>
  <c r="P109" i="59"/>
  <c r="P108" i="59"/>
  <c r="U107" i="59"/>
  <c r="T107" i="59"/>
  <c r="S107" i="59"/>
  <c r="O107" i="59"/>
  <c r="N107" i="59"/>
  <c r="M107" i="59"/>
  <c r="L107" i="59"/>
  <c r="K107" i="59"/>
  <c r="J107" i="59"/>
  <c r="I107" i="59"/>
  <c r="H107" i="59"/>
  <c r="G107" i="59"/>
  <c r="P107" i="59" s="1"/>
  <c r="F107" i="59"/>
  <c r="P106" i="59"/>
  <c r="P105" i="59"/>
  <c r="P104" i="59"/>
  <c r="P103" i="59"/>
  <c r="U102" i="59"/>
  <c r="T102" i="59"/>
  <c r="S102" i="59"/>
  <c r="O102" i="59"/>
  <c r="N102" i="59"/>
  <c r="M102" i="59"/>
  <c r="L102" i="59"/>
  <c r="K102" i="59"/>
  <c r="J102" i="59"/>
  <c r="I102" i="59"/>
  <c r="P102" i="59" s="1"/>
  <c r="H102" i="59"/>
  <c r="G102" i="59"/>
  <c r="F102" i="59"/>
  <c r="P101" i="59"/>
  <c r="P100" i="59"/>
  <c r="P99" i="59"/>
  <c r="P98" i="59"/>
  <c r="P97" i="59"/>
  <c r="P96" i="59"/>
  <c r="P95" i="59"/>
  <c r="P94" i="59"/>
  <c r="P93" i="59"/>
  <c r="U92" i="59"/>
  <c r="T92" i="59"/>
  <c r="T83" i="59" s="1"/>
  <c r="A610" i="39" s="1"/>
  <c r="S92" i="59"/>
  <c r="P92" i="59"/>
  <c r="O92" i="59"/>
  <c r="N92" i="59"/>
  <c r="M92" i="59"/>
  <c r="L92" i="59"/>
  <c r="K92" i="59"/>
  <c r="J92" i="59"/>
  <c r="I92" i="59"/>
  <c r="H92" i="59"/>
  <c r="G92" i="59"/>
  <c r="F92" i="59"/>
  <c r="F83" i="59" s="1"/>
  <c r="P91" i="59"/>
  <c r="P90" i="59"/>
  <c r="P89" i="59"/>
  <c r="P88" i="59"/>
  <c r="P87" i="59"/>
  <c r="P86" i="59"/>
  <c r="P85" i="59"/>
  <c r="U84" i="59"/>
  <c r="T84" i="59"/>
  <c r="S84" i="59"/>
  <c r="S83" i="59" s="1"/>
  <c r="A427" i="39" s="1"/>
  <c r="O84" i="59"/>
  <c r="N84" i="59"/>
  <c r="N83" i="59" s="1"/>
  <c r="M84" i="59"/>
  <c r="L84" i="59"/>
  <c r="L83" i="59" s="1"/>
  <c r="K84" i="59"/>
  <c r="K83" i="59" s="1"/>
  <c r="J84" i="59"/>
  <c r="I84" i="59"/>
  <c r="I83" i="59" s="1"/>
  <c r="H84" i="59"/>
  <c r="H83" i="59" s="1"/>
  <c r="G84" i="59"/>
  <c r="F84" i="59"/>
  <c r="P84" i="59" s="1"/>
  <c r="U83" i="59"/>
  <c r="O83" i="59"/>
  <c r="M83" i="59"/>
  <c r="J83" i="59"/>
  <c r="G83" i="59"/>
  <c r="P82" i="59"/>
  <c r="P81" i="59"/>
  <c r="P80" i="59"/>
  <c r="P79" i="59"/>
  <c r="P78" i="59"/>
  <c r="P77" i="59"/>
  <c r="P76" i="59"/>
  <c r="U75" i="59"/>
  <c r="T75" i="59"/>
  <c r="S75" i="59"/>
  <c r="O75" i="59"/>
  <c r="N75" i="59"/>
  <c r="N66" i="59" s="1"/>
  <c r="M75" i="59"/>
  <c r="L75" i="59"/>
  <c r="L66" i="59" s="1"/>
  <c r="L44" i="59" s="1"/>
  <c r="K75" i="59"/>
  <c r="J75" i="59"/>
  <c r="J66" i="59" s="1"/>
  <c r="I75" i="59"/>
  <c r="H75" i="59"/>
  <c r="H66" i="59" s="1"/>
  <c r="G75" i="59"/>
  <c r="F75" i="59"/>
  <c r="P75" i="59" s="1"/>
  <c r="P74" i="59"/>
  <c r="P73" i="59"/>
  <c r="P72" i="59"/>
  <c r="P71" i="59"/>
  <c r="P70" i="59"/>
  <c r="P69" i="59"/>
  <c r="P68" i="59"/>
  <c r="U67" i="59"/>
  <c r="U66" i="59" s="1"/>
  <c r="A776" i="39" s="1"/>
  <c r="T67" i="59"/>
  <c r="S67" i="59"/>
  <c r="A411" i="39" s="1"/>
  <c r="O67" i="59"/>
  <c r="N67" i="59"/>
  <c r="M67" i="59"/>
  <c r="M66" i="59" s="1"/>
  <c r="L67" i="59"/>
  <c r="K67" i="59"/>
  <c r="J67" i="59"/>
  <c r="I67" i="59"/>
  <c r="P67" i="59" s="1"/>
  <c r="H67" i="59"/>
  <c r="G67" i="59"/>
  <c r="F67" i="59"/>
  <c r="F66" i="59" s="1"/>
  <c r="T66" i="59"/>
  <c r="T44" i="59" s="1"/>
  <c r="A572" i="39" s="1"/>
  <c r="O66" i="59"/>
  <c r="O44" i="59" s="1"/>
  <c r="K66" i="59"/>
  <c r="G66" i="59"/>
  <c r="G44" i="59" s="1"/>
  <c r="G139" i="59" s="1"/>
  <c r="P65" i="59"/>
  <c r="P64" i="59"/>
  <c r="P63" i="59"/>
  <c r="P62" i="59"/>
  <c r="P61" i="59"/>
  <c r="P60" i="59"/>
  <c r="U59" i="59"/>
  <c r="A769" i="39" s="1"/>
  <c r="T59" i="59"/>
  <c r="S59" i="59"/>
  <c r="O59" i="59"/>
  <c r="N59" i="59"/>
  <c r="M59" i="59"/>
  <c r="L59" i="59"/>
  <c r="K59" i="59"/>
  <c r="J59" i="59"/>
  <c r="I59" i="59"/>
  <c r="H59" i="59"/>
  <c r="G59" i="59"/>
  <c r="F59" i="59"/>
  <c r="P59" i="59" s="1"/>
  <c r="P58" i="59"/>
  <c r="P57" i="59"/>
  <c r="P56" i="59"/>
  <c r="P55" i="59"/>
  <c r="P54" i="59"/>
  <c r="P53" i="59"/>
  <c r="P52" i="59"/>
  <c r="P51" i="59"/>
  <c r="P50" i="59"/>
  <c r="P49" i="59"/>
  <c r="P48" i="59"/>
  <c r="P47" i="59"/>
  <c r="P46" i="59"/>
  <c r="U45" i="59"/>
  <c r="U44" i="59" s="1"/>
  <c r="A755" i="39" s="1"/>
  <c r="T45" i="59"/>
  <c r="S45" i="59"/>
  <c r="O45" i="59"/>
  <c r="N45" i="59"/>
  <c r="M45" i="59"/>
  <c r="M44" i="59" s="1"/>
  <c r="L45" i="59"/>
  <c r="K45" i="59"/>
  <c r="J45" i="59"/>
  <c r="I45" i="59"/>
  <c r="H45" i="59"/>
  <c r="G45" i="59"/>
  <c r="F45" i="59"/>
  <c r="F44" i="59" s="1"/>
  <c r="P43" i="59"/>
  <c r="P42" i="59"/>
  <c r="U41" i="59"/>
  <c r="T41" i="59"/>
  <c r="S41" i="59"/>
  <c r="O41" i="59"/>
  <c r="N41" i="59"/>
  <c r="M41" i="59"/>
  <c r="L41" i="59"/>
  <c r="K41" i="59"/>
  <c r="J41" i="59"/>
  <c r="I41" i="59"/>
  <c r="H41" i="59"/>
  <c r="G41" i="59"/>
  <c r="F41" i="59"/>
  <c r="P41" i="59" s="1"/>
  <c r="P40" i="59"/>
  <c r="P39" i="59"/>
  <c r="P38" i="59"/>
  <c r="U37" i="59"/>
  <c r="T37" i="59"/>
  <c r="S37" i="59"/>
  <c r="O37" i="59"/>
  <c r="N37" i="59"/>
  <c r="M37" i="59"/>
  <c r="L37" i="59"/>
  <c r="K37" i="59"/>
  <c r="J37" i="59"/>
  <c r="I37" i="59"/>
  <c r="P37" i="59" s="1"/>
  <c r="H37" i="59"/>
  <c r="G37" i="59"/>
  <c r="F37" i="59"/>
  <c r="P36" i="59"/>
  <c r="P35" i="59"/>
  <c r="P34" i="59"/>
  <c r="P33" i="59"/>
  <c r="P32" i="59"/>
  <c r="P31" i="59"/>
  <c r="U30" i="59"/>
  <c r="U20" i="59" s="1"/>
  <c r="T30" i="59"/>
  <c r="S30" i="59"/>
  <c r="S20" i="59" s="1"/>
  <c r="O30" i="59"/>
  <c r="O20" i="59" s="1"/>
  <c r="N30" i="59"/>
  <c r="M30" i="59"/>
  <c r="M20" i="59" s="1"/>
  <c r="L30" i="59"/>
  <c r="K30" i="59"/>
  <c r="J30" i="59"/>
  <c r="I30" i="59"/>
  <c r="I20" i="59" s="1"/>
  <c r="H30" i="59"/>
  <c r="G30" i="59"/>
  <c r="F30" i="59"/>
  <c r="P29" i="59"/>
  <c r="P28" i="59"/>
  <c r="P27" i="59"/>
  <c r="P26" i="59"/>
  <c r="P25" i="59"/>
  <c r="P24" i="59"/>
  <c r="P23" i="59"/>
  <c r="P22" i="59"/>
  <c r="P21" i="59"/>
  <c r="T20" i="59"/>
  <c r="N20" i="59"/>
  <c r="L20" i="59"/>
  <c r="K20" i="59"/>
  <c r="J20" i="59"/>
  <c r="H20" i="59"/>
  <c r="G20" i="59"/>
  <c r="F20" i="59"/>
  <c r="P19" i="59"/>
  <c r="P18" i="59"/>
  <c r="P17" i="59"/>
  <c r="P16" i="59"/>
  <c r="U15" i="59"/>
  <c r="T15" i="59"/>
  <c r="S15" i="59"/>
  <c r="O15" i="59"/>
  <c r="N15" i="59"/>
  <c r="M15" i="59"/>
  <c r="M139" i="59" s="1"/>
  <c r="L15" i="59"/>
  <c r="L139" i="59" s="1"/>
  <c r="K15" i="59"/>
  <c r="J15" i="59"/>
  <c r="I15" i="59"/>
  <c r="H15" i="59"/>
  <c r="G15" i="59"/>
  <c r="F15" i="59"/>
  <c r="C407" i="54"/>
  <c r="B407" i="54"/>
  <c r="C406" i="54"/>
  <c r="B406" i="54"/>
  <c r="C405" i="54"/>
  <c r="B405" i="54"/>
  <c r="C404" i="54"/>
  <c r="B404" i="54"/>
  <c r="C403" i="54"/>
  <c r="B403" i="54"/>
  <c r="C402" i="54"/>
  <c r="B402" i="54"/>
  <c r="C401" i="54"/>
  <c r="B401" i="54"/>
  <c r="C400" i="54"/>
  <c r="B400" i="54"/>
  <c r="C399" i="54"/>
  <c r="B399" i="54"/>
  <c r="C398" i="54"/>
  <c r="B398" i="54"/>
  <c r="C397" i="54"/>
  <c r="B397" i="54"/>
  <c r="C396" i="54"/>
  <c r="B396" i="54"/>
  <c r="C395" i="54"/>
  <c r="B395" i="54"/>
  <c r="C394" i="54"/>
  <c r="B394" i="54"/>
  <c r="C393" i="54"/>
  <c r="B393" i="54"/>
  <c r="C392" i="54"/>
  <c r="B392" i="54"/>
  <c r="C391" i="54"/>
  <c r="B391" i="54"/>
  <c r="C390" i="54"/>
  <c r="B390" i="54"/>
  <c r="C389" i="54"/>
  <c r="B389" i="54"/>
  <c r="C388" i="54"/>
  <c r="B388" i="54"/>
  <c r="C387" i="54"/>
  <c r="B387" i="54"/>
  <c r="C386" i="54"/>
  <c r="B386" i="54"/>
  <c r="C385" i="54"/>
  <c r="B385" i="54"/>
  <c r="C384" i="54"/>
  <c r="B384" i="54"/>
  <c r="C383" i="54"/>
  <c r="B383" i="54"/>
  <c r="C382" i="54"/>
  <c r="B382" i="54"/>
  <c r="C381" i="54"/>
  <c r="B381" i="54"/>
  <c r="C380" i="54"/>
  <c r="B380" i="54"/>
  <c r="C379" i="54"/>
  <c r="B379" i="54"/>
  <c r="C378" i="54"/>
  <c r="B378" i="54"/>
  <c r="C377" i="54"/>
  <c r="B377" i="54"/>
  <c r="C376" i="54"/>
  <c r="B376" i="54"/>
  <c r="C375" i="54"/>
  <c r="B375" i="54"/>
  <c r="C374" i="54"/>
  <c r="B374" i="54"/>
  <c r="C373" i="54"/>
  <c r="B373" i="54"/>
  <c r="C372" i="54"/>
  <c r="B372" i="54"/>
  <c r="C371" i="54"/>
  <c r="B371" i="54"/>
  <c r="C370" i="54"/>
  <c r="B370" i="54"/>
  <c r="C369" i="54"/>
  <c r="B369" i="54"/>
  <c r="C368" i="54"/>
  <c r="B368" i="54"/>
  <c r="C367" i="54"/>
  <c r="B367" i="54"/>
  <c r="C366" i="54"/>
  <c r="B366" i="54"/>
  <c r="C365" i="54"/>
  <c r="B365" i="54"/>
  <c r="C364" i="54"/>
  <c r="B364" i="54"/>
  <c r="C363" i="54"/>
  <c r="B363" i="54"/>
  <c r="C362" i="54"/>
  <c r="B362" i="54"/>
  <c r="C361" i="54"/>
  <c r="B361" i="54"/>
  <c r="C360" i="54"/>
  <c r="B360" i="54"/>
  <c r="C359" i="54"/>
  <c r="B359" i="54"/>
  <c r="C358" i="54"/>
  <c r="B358" i="54"/>
  <c r="C357" i="54"/>
  <c r="B357" i="54"/>
  <c r="C356" i="54"/>
  <c r="B356" i="54"/>
  <c r="C355" i="54"/>
  <c r="B355" i="54"/>
  <c r="C354" i="54"/>
  <c r="B354" i="54"/>
  <c r="C353" i="54"/>
  <c r="B353" i="54"/>
  <c r="C352" i="54"/>
  <c r="B352" i="54"/>
  <c r="C351" i="54"/>
  <c r="B351" i="54"/>
  <c r="C350" i="54"/>
  <c r="B350" i="54"/>
  <c r="C349" i="54"/>
  <c r="B349" i="54"/>
  <c r="C348" i="54"/>
  <c r="B348" i="54"/>
  <c r="C347" i="54"/>
  <c r="B347" i="54"/>
  <c r="C346" i="54"/>
  <c r="B346" i="54"/>
  <c r="C345" i="54"/>
  <c r="B345" i="54"/>
  <c r="C344" i="54"/>
  <c r="B344" i="54"/>
  <c r="C343" i="54"/>
  <c r="B343" i="54"/>
  <c r="C342" i="54"/>
  <c r="B342" i="54"/>
  <c r="C341" i="54"/>
  <c r="B341" i="54"/>
  <c r="C340" i="54"/>
  <c r="B340" i="54"/>
  <c r="C339" i="54"/>
  <c r="B339" i="54"/>
  <c r="C338" i="54"/>
  <c r="B338" i="54"/>
  <c r="C337" i="54"/>
  <c r="B337" i="54"/>
  <c r="C336" i="54"/>
  <c r="B336" i="54"/>
  <c r="C335" i="54"/>
  <c r="B335" i="54"/>
  <c r="C334" i="54"/>
  <c r="B334" i="54"/>
  <c r="C333" i="54"/>
  <c r="B333" i="54"/>
  <c r="C332" i="54"/>
  <c r="B332" i="54"/>
  <c r="C331" i="54"/>
  <c r="B331" i="54"/>
  <c r="C330" i="54"/>
  <c r="B330" i="54"/>
  <c r="C329" i="54"/>
  <c r="B329" i="54"/>
  <c r="C328" i="54"/>
  <c r="B328" i="54"/>
  <c r="C327" i="54"/>
  <c r="B327" i="54"/>
  <c r="C326" i="54"/>
  <c r="B326" i="54"/>
  <c r="C325" i="54"/>
  <c r="B325" i="54"/>
  <c r="C324" i="54"/>
  <c r="B324" i="54"/>
  <c r="C323" i="54"/>
  <c r="B323" i="54"/>
  <c r="C322" i="54"/>
  <c r="B322" i="54"/>
  <c r="C321" i="54"/>
  <c r="B321" i="54"/>
  <c r="C320" i="54"/>
  <c r="B320" i="54"/>
  <c r="C319" i="54"/>
  <c r="B319" i="54"/>
  <c r="C318" i="54"/>
  <c r="B318" i="54"/>
  <c r="C317" i="54"/>
  <c r="B317" i="54"/>
  <c r="C316" i="54"/>
  <c r="B316" i="54"/>
  <c r="C315" i="54"/>
  <c r="B315" i="54"/>
  <c r="C314" i="54"/>
  <c r="B314" i="54"/>
  <c r="C313" i="54"/>
  <c r="B313" i="54"/>
  <c r="C312" i="54"/>
  <c r="B312" i="54"/>
  <c r="C311" i="54"/>
  <c r="B311" i="54"/>
  <c r="C310" i="54"/>
  <c r="B310" i="54"/>
  <c r="C309" i="54"/>
  <c r="B309" i="54"/>
  <c r="C308" i="54"/>
  <c r="B308" i="54"/>
  <c r="C307" i="54"/>
  <c r="B307" i="54"/>
  <c r="C306" i="54"/>
  <c r="B306" i="54"/>
  <c r="C305" i="54"/>
  <c r="B305" i="54"/>
  <c r="C304" i="54"/>
  <c r="B304" i="54"/>
  <c r="C303" i="54"/>
  <c r="B303" i="54"/>
  <c r="C302" i="54"/>
  <c r="B302" i="54"/>
  <c r="C301" i="54"/>
  <c r="B301" i="54"/>
  <c r="C300" i="54"/>
  <c r="B300" i="54"/>
  <c r="C299" i="54"/>
  <c r="B299" i="54"/>
  <c r="C298" i="54"/>
  <c r="B298" i="54"/>
  <c r="C297" i="54"/>
  <c r="B297" i="54"/>
  <c r="C296" i="54"/>
  <c r="B296" i="54"/>
  <c r="C295" i="54"/>
  <c r="B295" i="54"/>
  <c r="C294" i="54"/>
  <c r="B294" i="54"/>
  <c r="C293" i="54"/>
  <c r="B293" i="54"/>
  <c r="C292" i="54"/>
  <c r="B292" i="54"/>
  <c r="C291" i="54"/>
  <c r="B291" i="54"/>
  <c r="C290" i="54"/>
  <c r="B290" i="54"/>
  <c r="C289" i="54"/>
  <c r="B289" i="54"/>
  <c r="C288" i="54"/>
  <c r="B288" i="54"/>
  <c r="C287" i="54"/>
  <c r="B287" i="54"/>
  <c r="C286" i="54"/>
  <c r="B286" i="54"/>
  <c r="C285" i="54"/>
  <c r="B285" i="54"/>
  <c r="C284" i="54"/>
  <c r="B284" i="54"/>
  <c r="C283" i="54"/>
  <c r="B283" i="54"/>
  <c r="C282" i="54"/>
  <c r="B282" i="54"/>
  <c r="C281" i="54"/>
  <c r="B281" i="54"/>
  <c r="C280" i="54"/>
  <c r="B280" i="54"/>
  <c r="C279" i="54"/>
  <c r="B279" i="54"/>
  <c r="C278" i="54"/>
  <c r="B278" i="54"/>
  <c r="C277" i="54"/>
  <c r="B277" i="54"/>
  <c r="C276" i="54"/>
  <c r="B276" i="54"/>
  <c r="C275" i="54"/>
  <c r="B275" i="54"/>
  <c r="C274" i="54"/>
  <c r="B274" i="54"/>
  <c r="C273" i="54"/>
  <c r="B273" i="54"/>
  <c r="C272" i="54"/>
  <c r="B272" i="54"/>
  <c r="C271" i="54"/>
  <c r="B271" i="54"/>
  <c r="C270" i="54"/>
  <c r="B270" i="54"/>
  <c r="C269" i="54"/>
  <c r="B269" i="54"/>
  <c r="C268" i="54"/>
  <c r="B268" i="54"/>
  <c r="C267" i="54"/>
  <c r="B267" i="54"/>
  <c r="C266" i="54"/>
  <c r="B266" i="54"/>
  <c r="C265" i="54"/>
  <c r="B265" i="54"/>
  <c r="C264" i="54"/>
  <c r="B264" i="54"/>
  <c r="C263" i="54"/>
  <c r="B263" i="54"/>
  <c r="C262" i="54"/>
  <c r="B262" i="54"/>
  <c r="C261" i="54"/>
  <c r="B261" i="54"/>
  <c r="C260" i="54"/>
  <c r="B260" i="54"/>
  <c r="C259" i="54"/>
  <c r="B259" i="54"/>
  <c r="C258" i="54"/>
  <c r="B258" i="54"/>
  <c r="C257" i="54"/>
  <c r="B257" i="54"/>
  <c r="C256" i="54"/>
  <c r="B256" i="54"/>
  <c r="C255" i="54"/>
  <c r="B255" i="54"/>
  <c r="C254" i="54"/>
  <c r="B254" i="54"/>
  <c r="C253" i="54"/>
  <c r="B253" i="54"/>
  <c r="C252" i="54"/>
  <c r="B252" i="54"/>
  <c r="C251" i="54"/>
  <c r="B251" i="54"/>
  <c r="C250" i="54"/>
  <c r="B250" i="54"/>
  <c r="C249" i="54"/>
  <c r="B249" i="54"/>
  <c r="C248" i="54"/>
  <c r="B248" i="54"/>
  <c r="C247" i="54"/>
  <c r="B247" i="54"/>
  <c r="C246" i="54"/>
  <c r="B246" i="54"/>
  <c r="C245" i="54"/>
  <c r="B245" i="54"/>
  <c r="C244" i="54"/>
  <c r="B244" i="54"/>
  <c r="C243" i="54"/>
  <c r="B243" i="54"/>
  <c r="C242" i="54"/>
  <c r="B242" i="54"/>
  <c r="C241" i="54"/>
  <c r="B241" i="54"/>
  <c r="C240" i="54"/>
  <c r="B240" i="54"/>
  <c r="C239" i="54"/>
  <c r="B239" i="54"/>
  <c r="C238" i="54"/>
  <c r="B238" i="54"/>
  <c r="C237" i="54"/>
  <c r="B237" i="54"/>
  <c r="C236" i="54"/>
  <c r="B236" i="54"/>
  <c r="C235" i="54"/>
  <c r="B235" i="54"/>
  <c r="C234" i="54"/>
  <c r="B234" i="54"/>
  <c r="C233" i="54"/>
  <c r="B233" i="54"/>
  <c r="C232" i="54"/>
  <c r="B232" i="54"/>
  <c r="C231" i="54"/>
  <c r="B231" i="54"/>
  <c r="C230" i="54"/>
  <c r="B230" i="54"/>
  <c r="C229" i="54"/>
  <c r="B229" i="54"/>
  <c r="C228" i="54"/>
  <c r="B228" i="54"/>
  <c r="C227" i="54"/>
  <c r="B227" i="54"/>
  <c r="C226" i="54"/>
  <c r="B226" i="54"/>
  <c r="C225" i="54"/>
  <c r="B225" i="54"/>
  <c r="C224" i="54"/>
  <c r="B224" i="54"/>
  <c r="C223" i="54"/>
  <c r="B223" i="54"/>
  <c r="C222" i="54"/>
  <c r="B222" i="54"/>
  <c r="C221" i="54"/>
  <c r="B221" i="54"/>
  <c r="C220" i="54"/>
  <c r="B220" i="54"/>
  <c r="C219" i="54"/>
  <c r="B219" i="54"/>
  <c r="C218" i="54"/>
  <c r="B218" i="54"/>
  <c r="C217" i="54"/>
  <c r="B217" i="54"/>
  <c r="C216" i="54"/>
  <c r="B216" i="54"/>
  <c r="C215" i="54"/>
  <c r="B215" i="54"/>
  <c r="C214" i="54"/>
  <c r="B214" i="54"/>
  <c r="C213" i="54"/>
  <c r="B213" i="54"/>
  <c r="C212" i="54"/>
  <c r="B212" i="54"/>
  <c r="C211" i="54"/>
  <c r="B211" i="54"/>
  <c r="C210" i="54"/>
  <c r="B210" i="54"/>
  <c r="C209" i="54"/>
  <c r="B209" i="54"/>
  <c r="C208" i="54"/>
  <c r="B208" i="54"/>
  <c r="C207" i="54"/>
  <c r="B207" i="54"/>
  <c r="C206" i="54"/>
  <c r="B206" i="54"/>
  <c r="C205" i="54"/>
  <c r="B205" i="54"/>
  <c r="C204" i="54"/>
  <c r="B204" i="54"/>
  <c r="C203" i="54"/>
  <c r="B203" i="54"/>
  <c r="C202" i="54"/>
  <c r="B202" i="54"/>
  <c r="C201" i="54"/>
  <c r="B201" i="54"/>
  <c r="C200" i="54"/>
  <c r="B200" i="54"/>
  <c r="C199" i="54"/>
  <c r="B199" i="54"/>
  <c r="C198" i="54"/>
  <c r="B198" i="54"/>
  <c r="C197" i="54"/>
  <c r="B197" i="54"/>
  <c r="C196" i="54"/>
  <c r="B196" i="54"/>
  <c r="C195" i="54"/>
  <c r="B195" i="54"/>
  <c r="C194" i="54"/>
  <c r="B194" i="54"/>
  <c r="C193" i="54"/>
  <c r="B193" i="54"/>
  <c r="C192" i="54"/>
  <c r="B192" i="54"/>
  <c r="C191" i="54"/>
  <c r="B191" i="54"/>
  <c r="C190" i="54"/>
  <c r="B190" i="54"/>
  <c r="C189" i="54"/>
  <c r="B189" i="54"/>
  <c r="C188" i="54"/>
  <c r="B188" i="54"/>
  <c r="C187" i="54"/>
  <c r="B187" i="54"/>
  <c r="C186" i="54"/>
  <c r="B186" i="54"/>
  <c r="C185" i="54"/>
  <c r="B185" i="54"/>
  <c r="C184" i="54"/>
  <c r="B184" i="54"/>
  <c r="C183" i="54"/>
  <c r="B183" i="54"/>
  <c r="C182" i="54"/>
  <c r="B182" i="54"/>
  <c r="C181" i="54"/>
  <c r="B181" i="54"/>
  <c r="C180" i="54"/>
  <c r="B180" i="54"/>
  <c r="C179" i="54"/>
  <c r="B179" i="54"/>
  <c r="C178" i="54"/>
  <c r="B178" i="54"/>
  <c r="C177" i="54"/>
  <c r="B177" i="54"/>
  <c r="C176" i="54"/>
  <c r="B176" i="54"/>
  <c r="C175" i="54"/>
  <c r="B175" i="54"/>
  <c r="C174" i="54"/>
  <c r="B174" i="54"/>
  <c r="C173" i="54"/>
  <c r="B173" i="54"/>
  <c r="C172" i="54"/>
  <c r="B172" i="54"/>
  <c r="C171" i="54"/>
  <c r="B171" i="54"/>
  <c r="C170" i="54"/>
  <c r="B170" i="54"/>
  <c r="C169" i="54"/>
  <c r="B169" i="54"/>
  <c r="C168" i="54"/>
  <c r="B168" i="54"/>
  <c r="C167" i="54"/>
  <c r="B167" i="54"/>
  <c r="C166" i="54"/>
  <c r="B166" i="54"/>
  <c r="C165" i="54"/>
  <c r="B165" i="54"/>
  <c r="C164" i="54"/>
  <c r="B164" i="54"/>
  <c r="C163" i="54"/>
  <c r="B163" i="54"/>
  <c r="C162" i="54"/>
  <c r="B162" i="54"/>
  <c r="C161" i="54"/>
  <c r="B161" i="54"/>
  <c r="C160" i="54"/>
  <c r="B160" i="54"/>
  <c r="C159" i="54"/>
  <c r="B159" i="54"/>
  <c r="C158" i="54"/>
  <c r="B158" i="54"/>
  <c r="C157" i="54"/>
  <c r="B157" i="54"/>
  <c r="C156" i="54"/>
  <c r="B156" i="54"/>
  <c r="C155" i="54"/>
  <c r="B155" i="54"/>
  <c r="C154" i="54"/>
  <c r="B154" i="54"/>
  <c r="C153" i="54"/>
  <c r="B153" i="54"/>
  <c r="C152" i="54"/>
  <c r="B152" i="54"/>
  <c r="C151" i="54"/>
  <c r="B151" i="54"/>
  <c r="C150" i="54"/>
  <c r="B150" i="54"/>
  <c r="C149" i="54"/>
  <c r="B149" i="54"/>
  <c r="C148" i="54"/>
  <c r="B148" i="54"/>
  <c r="C147" i="54"/>
  <c r="B147" i="54"/>
  <c r="C146" i="54"/>
  <c r="B146" i="54"/>
  <c r="C145" i="54"/>
  <c r="B145" i="54"/>
  <c r="C144" i="54"/>
  <c r="B144" i="54"/>
  <c r="C143" i="54"/>
  <c r="B143" i="54"/>
  <c r="C142" i="54"/>
  <c r="B142" i="54"/>
  <c r="C141" i="54"/>
  <c r="B141" i="54"/>
  <c r="C140" i="54"/>
  <c r="B140" i="54"/>
  <c r="C139" i="54"/>
  <c r="B139" i="54"/>
  <c r="C138" i="54"/>
  <c r="B138" i="54"/>
  <c r="C137" i="54"/>
  <c r="B137" i="54"/>
  <c r="C136" i="54"/>
  <c r="B136" i="54"/>
  <c r="C135" i="54"/>
  <c r="B135" i="54"/>
  <c r="C134" i="54"/>
  <c r="B134" i="54"/>
  <c r="C133" i="54"/>
  <c r="B133" i="54"/>
  <c r="C132" i="54"/>
  <c r="B132" i="54"/>
  <c r="C131" i="54"/>
  <c r="B131" i="54"/>
  <c r="C130" i="54"/>
  <c r="B130" i="54"/>
  <c r="C129" i="54"/>
  <c r="B129" i="54"/>
  <c r="C128" i="54"/>
  <c r="B128" i="54"/>
  <c r="C127" i="54"/>
  <c r="B127" i="54"/>
  <c r="C126" i="54"/>
  <c r="B126" i="54"/>
  <c r="C125" i="54"/>
  <c r="B125" i="54"/>
  <c r="C124" i="54"/>
  <c r="B124" i="54"/>
  <c r="C123" i="54"/>
  <c r="B123" i="54"/>
  <c r="C122" i="54"/>
  <c r="B122" i="54"/>
  <c r="C121" i="54"/>
  <c r="B121" i="54"/>
  <c r="C120" i="54"/>
  <c r="B120" i="54"/>
  <c r="C119" i="54"/>
  <c r="B119" i="54"/>
  <c r="C118" i="54"/>
  <c r="B118" i="54"/>
  <c r="C117" i="54"/>
  <c r="B117" i="54"/>
  <c r="C116" i="54"/>
  <c r="B116" i="54"/>
  <c r="C115" i="54"/>
  <c r="B115" i="54"/>
  <c r="C114" i="54"/>
  <c r="B114" i="54"/>
  <c r="C113" i="54"/>
  <c r="B113" i="54"/>
  <c r="C112" i="54"/>
  <c r="B112" i="54"/>
  <c r="C111" i="54"/>
  <c r="B111" i="54"/>
  <c r="C110" i="54"/>
  <c r="B110" i="54"/>
  <c r="C109" i="54"/>
  <c r="B109" i="54"/>
  <c r="C108" i="54"/>
  <c r="B108" i="54"/>
  <c r="C107" i="54"/>
  <c r="B107" i="54"/>
  <c r="C106" i="54"/>
  <c r="B106" i="54"/>
  <c r="C105" i="54"/>
  <c r="B105" i="54"/>
  <c r="C104" i="54"/>
  <c r="B104" i="54"/>
  <c r="C103" i="54"/>
  <c r="B103" i="54"/>
  <c r="C102" i="54"/>
  <c r="B102" i="54"/>
  <c r="C101" i="54"/>
  <c r="B101" i="54"/>
  <c r="C100" i="54"/>
  <c r="B100" i="54"/>
  <c r="C99" i="54"/>
  <c r="B99" i="54"/>
  <c r="C98" i="54"/>
  <c r="B98" i="54"/>
  <c r="C97" i="54"/>
  <c r="B97" i="54"/>
  <c r="C96" i="54"/>
  <c r="B96" i="54"/>
  <c r="C95" i="54"/>
  <c r="B95" i="54"/>
  <c r="C94" i="54"/>
  <c r="B94" i="54"/>
  <c r="C93" i="54"/>
  <c r="B93" i="54"/>
  <c r="C92" i="54"/>
  <c r="B92" i="54"/>
  <c r="C91" i="54"/>
  <c r="B91" i="54"/>
  <c r="C90" i="54"/>
  <c r="B90" i="54"/>
  <c r="C89" i="54"/>
  <c r="B89" i="54"/>
  <c r="C88" i="54"/>
  <c r="B88" i="54"/>
  <c r="C87" i="54"/>
  <c r="B87" i="54"/>
  <c r="C86" i="54"/>
  <c r="B86" i="54"/>
  <c r="C85" i="54"/>
  <c r="B85" i="54"/>
  <c r="C84" i="54"/>
  <c r="B84" i="54"/>
  <c r="C83" i="54"/>
  <c r="B83" i="54"/>
  <c r="C82" i="54"/>
  <c r="B82" i="54"/>
  <c r="C81" i="54"/>
  <c r="B81" i="54"/>
  <c r="C80" i="54"/>
  <c r="B80" i="54"/>
  <c r="C79" i="54"/>
  <c r="B79" i="54"/>
  <c r="C78" i="54"/>
  <c r="B78" i="54"/>
  <c r="C77" i="54"/>
  <c r="B77" i="54"/>
  <c r="C76" i="54"/>
  <c r="B76" i="54"/>
  <c r="C75" i="54"/>
  <c r="B75" i="54"/>
  <c r="C74" i="54"/>
  <c r="B74" i="54"/>
  <c r="C73" i="54"/>
  <c r="B73" i="54"/>
  <c r="C72" i="54"/>
  <c r="B72" i="54"/>
  <c r="C71" i="54"/>
  <c r="B71" i="54"/>
  <c r="C70" i="54"/>
  <c r="B70" i="54"/>
  <c r="C69" i="54"/>
  <c r="B69" i="54"/>
  <c r="C68" i="54"/>
  <c r="B68" i="54"/>
  <c r="C67" i="54"/>
  <c r="B67" i="54"/>
  <c r="C66" i="54"/>
  <c r="B66" i="54"/>
  <c r="C65" i="54"/>
  <c r="B65" i="54"/>
  <c r="C64" i="54"/>
  <c r="B64" i="54"/>
  <c r="C63" i="54"/>
  <c r="B63" i="54"/>
  <c r="C62" i="54"/>
  <c r="B62" i="54"/>
  <c r="C61" i="54"/>
  <c r="B61" i="54"/>
  <c r="C60" i="54"/>
  <c r="B60" i="54"/>
  <c r="C59" i="54"/>
  <c r="B59" i="54"/>
  <c r="C58" i="54"/>
  <c r="B58" i="54"/>
  <c r="C57" i="54"/>
  <c r="B57" i="54"/>
  <c r="C56" i="54"/>
  <c r="B56" i="54"/>
  <c r="C55" i="54"/>
  <c r="B55" i="54"/>
  <c r="C54" i="54"/>
  <c r="B54" i="54"/>
  <c r="C53" i="54"/>
  <c r="B53" i="54"/>
  <c r="C52" i="54"/>
  <c r="B52" i="54"/>
  <c r="C51" i="54"/>
  <c r="B51" i="54"/>
  <c r="C50" i="54"/>
  <c r="B50" i="54"/>
  <c r="C49" i="54"/>
  <c r="B49" i="54"/>
  <c r="C48" i="54"/>
  <c r="B48" i="54"/>
  <c r="C47" i="54"/>
  <c r="B47" i="54"/>
  <c r="C46" i="54"/>
  <c r="B46" i="54"/>
  <c r="C45" i="54"/>
  <c r="B45" i="54"/>
  <c r="C44" i="54"/>
  <c r="B44" i="54"/>
  <c r="C43" i="54"/>
  <c r="B43" i="54"/>
  <c r="C42" i="54"/>
  <c r="B42" i="54"/>
  <c r="C41" i="54"/>
  <c r="B41" i="54"/>
  <c r="C40" i="54"/>
  <c r="B40" i="54"/>
  <c r="C39" i="54"/>
  <c r="B39" i="54"/>
  <c r="C38" i="54"/>
  <c r="B38" i="54"/>
  <c r="C37" i="54"/>
  <c r="B37" i="54"/>
  <c r="C36" i="54"/>
  <c r="B36" i="54"/>
  <c r="C35" i="54"/>
  <c r="B35" i="54"/>
  <c r="C34" i="54"/>
  <c r="B34" i="54"/>
  <c r="C33" i="54"/>
  <c r="B33" i="54"/>
  <c r="C32" i="54"/>
  <c r="B32" i="54"/>
  <c r="C31" i="54"/>
  <c r="B31" i="54"/>
  <c r="C30" i="54"/>
  <c r="B30" i="54"/>
  <c r="C29" i="54"/>
  <c r="B29" i="54"/>
  <c r="C28" i="54"/>
  <c r="B28" i="54"/>
  <c r="C27" i="54"/>
  <c r="B27" i="54"/>
  <c r="C26" i="54"/>
  <c r="B26" i="54"/>
  <c r="C25" i="54"/>
  <c r="B25" i="54"/>
  <c r="C24" i="54"/>
  <c r="B24" i="54"/>
  <c r="C23" i="54"/>
  <c r="B23" i="54"/>
  <c r="C22" i="54"/>
  <c r="B22" i="54"/>
  <c r="C21" i="54"/>
  <c r="B21" i="54"/>
  <c r="C20" i="54"/>
  <c r="B20" i="54"/>
  <c r="C19" i="54"/>
  <c r="B19" i="54"/>
  <c r="C18" i="54"/>
  <c r="B18" i="54"/>
  <c r="C17" i="54"/>
  <c r="B17" i="54"/>
  <c r="C16" i="54"/>
  <c r="B16" i="54"/>
  <c r="C15" i="54"/>
  <c r="B15" i="54"/>
  <c r="C14" i="54"/>
  <c r="B14" i="54"/>
  <c r="C13" i="54"/>
  <c r="B13" i="54"/>
  <c r="C12" i="54"/>
  <c r="B12" i="54"/>
  <c r="C11" i="54"/>
  <c r="B11" i="54"/>
  <c r="C10" i="54"/>
  <c r="B10" i="54"/>
  <c r="C9" i="54"/>
  <c r="B9" i="54"/>
  <c r="C8" i="54"/>
  <c r="B8" i="54"/>
  <c r="C7" i="54"/>
  <c r="B7" i="54"/>
  <c r="C6" i="54"/>
  <c r="B6" i="54"/>
  <c r="C5" i="54"/>
  <c r="B5" i="54"/>
  <c r="C4" i="54"/>
  <c r="B4" i="54"/>
  <c r="C3" i="54"/>
  <c r="B3" i="54"/>
  <c r="C2" i="54"/>
  <c r="B2" i="54"/>
  <c r="C1" i="54"/>
  <c r="B1" i="54"/>
  <c r="A927" i="39"/>
  <c r="A926" i="39"/>
  <c r="A925" i="39"/>
  <c r="A924" i="39"/>
  <c r="A923" i="39"/>
  <c r="A922" i="39"/>
  <c r="A921" i="39"/>
  <c r="A920" i="39"/>
  <c r="A919" i="39"/>
  <c r="A918" i="39"/>
  <c r="A917" i="39"/>
  <c r="A916" i="39"/>
  <c r="A915" i="39"/>
  <c r="A914" i="39"/>
  <c r="A913" i="39"/>
  <c r="A912" i="39"/>
  <c r="A904" i="39"/>
  <c r="A903" i="39"/>
  <c r="A902" i="39"/>
  <c r="A901" i="39"/>
  <c r="A900" i="39"/>
  <c r="A899" i="39"/>
  <c r="A898" i="39"/>
  <c r="A897" i="39"/>
  <c r="A896" i="39"/>
  <c r="A894" i="39"/>
  <c r="A893" i="39"/>
  <c r="A892" i="39"/>
  <c r="A890" i="39"/>
  <c r="A889" i="39"/>
  <c r="A888" i="39"/>
  <c r="A887" i="39"/>
  <c r="A886" i="39"/>
  <c r="A885" i="39"/>
  <c r="A884" i="39"/>
  <c r="A883" i="39"/>
  <c r="A882" i="39"/>
  <c r="A881" i="39"/>
  <c r="A880" i="39"/>
  <c r="A879" i="39"/>
  <c r="A878" i="39"/>
  <c r="A877" i="39"/>
  <c r="A876" i="39"/>
  <c r="A875" i="39"/>
  <c r="A874" i="39"/>
  <c r="A873" i="39"/>
  <c r="A872" i="39"/>
  <c r="A871" i="39"/>
  <c r="A870" i="39"/>
  <c r="A869" i="39"/>
  <c r="A868" i="39"/>
  <c r="A867" i="39"/>
  <c r="A865" i="39"/>
  <c r="A864" i="39"/>
  <c r="A863" i="39"/>
  <c r="A862" i="39"/>
  <c r="A861" i="39"/>
  <c r="A860" i="39"/>
  <c r="A859" i="39"/>
  <c r="A858" i="39"/>
  <c r="A857" i="39"/>
  <c r="A856" i="39"/>
  <c r="A855" i="39"/>
  <c r="A854" i="39"/>
  <c r="A853" i="39"/>
  <c r="A852" i="39"/>
  <c r="A851" i="39"/>
  <c r="A848" i="39"/>
  <c r="A847" i="39"/>
  <c r="A846" i="39"/>
  <c r="A845" i="39"/>
  <c r="A844" i="39"/>
  <c r="A843" i="39"/>
  <c r="A842" i="39"/>
  <c r="A841" i="39"/>
  <c r="A840" i="39"/>
  <c r="A839" i="39"/>
  <c r="A838" i="39"/>
  <c r="A837" i="39"/>
  <c r="A836" i="39"/>
  <c r="A835" i="39"/>
  <c r="A834" i="39"/>
  <c r="A833" i="39"/>
  <c r="A832" i="39"/>
  <c r="A831" i="39"/>
  <c r="A830" i="39"/>
  <c r="A829" i="39"/>
  <c r="A828" i="39"/>
  <c r="A827" i="39"/>
  <c r="A826" i="39"/>
  <c r="A825" i="39"/>
  <c r="A824" i="39"/>
  <c r="A823" i="39"/>
  <c r="A822" i="39"/>
  <c r="A821" i="39"/>
  <c r="A820" i="39"/>
  <c r="A819" i="39"/>
  <c r="A818" i="39"/>
  <c r="A817" i="39"/>
  <c r="A816" i="39"/>
  <c r="A815" i="39"/>
  <c r="A814" i="39"/>
  <c r="A813" i="39"/>
  <c r="A812" i="39"/>
  <c r="A811" i="39"/>
  <c r="A810" i="39"/>
  <c r="A809" i="39"/>
  <c r="A808" i="39"/>
  <c r="A807" i="39"/>
  <c r="A806" i="39"/>
  <c r="A805" i="39"/>
  <c r="A804" i="39"/>
  <c r="A803" i="39"/>
  <c r="A802" i="39"/>
  <c r="A801" i="39"/>
  <c r="A800" i="39"/>
  <c r="A799" i="39"/>
  <c r="A798" i="39"/>
  <c r="A797" i="39"/>
  <c r="A796" i="39"/>
  <c r="A795" i="39"/>
  <c r="A794" i="39"/>
  <c r="A793" i="39"/>
  <c r="A792" i="39"/>
  <c r="A791" i="39"/>
  <c r="A790" i="39"/>
  <c r="A789" i="39"/>
  <c r="A788" i="39"/>
  <c r="A787" i="39"/>
  <c r="A786" i="39"/>
  <c r="A785" i="39"/>
  <c r="A784" i="39"/>
  <c r="A783" i="39"/>
  <c r="A782" i="39"/>
  <c r="A781" i="39"/>
  <c r="A780" i="39"/>
  <c r="A779" i="39"/>
  <c r="A778" i="39"/>
  <c r="A777" i="39"/>
  <c r="A775" i="39"/>
  <c r="A774" i="39"/>
  <c r="A773" i="39"/>
  <c r="A772" i="39"/>
  <c r="A771" i="39"/>
  <c r="A770" i="39"/>
  <c r="A768" i="39"/>
  <c r="A767" i="39"/>
  <c r="A766" i="39"/>
  <c r="A765" i="39"/>
  <c r="A764" i="39"/>
  <c r="A763" i="39"/>
  <c r="A762" i="39"/>
  <c r="A761" i="39"/>
  <c r="A760" i="39"/>
  <c r="A759" i="39"/>
  <c r="A758" i="39"/>
  <c r="A757" i="39"/>
  <c r="A756" i="39"/>
  <c r="A754" i="39"/>
  <c r="A753" i="39"/>
  <c r="A752" i="39"/>
  <c r="A751" i="39"/>
  <c r="A750" i="39"/>
  <c r="A749" i="39"/>
  <c r="A748" i="39"/>
  <c r="A747" i="39"/>
  <c r="A746" i="39"/>
  <c r="A745" i="39"/>
  <c r="A744" i="39"/>
  <c r="A743" i="39"/>
  <c r="A742" i="39"/>
  <c r="A741" i="39"/>
  <c r="A740" i="39"/>
  <c r="A739" i="39"/>
  <c r="A738" i="39"/>
  <c r="A737" i="39"/>
  <c r="A736" i="39"/>
  <c r="A735" i="39"/>
  <c r="A734" i="39"/>
  <c r="A733" i="39"/>
  <c r="A732" i="39"/>
  <c r="A730" i="39"/>
  <c r="A729" i="39"/>
  <c r="A728" i="39"/>
  <c r="A727" i="39"/>
  <c r="A726" i="39"/>
  <c r="A721" i="39"/>
  <c r="A720" i="39"/>
  <c r="A719" i="39"/>
  <c r="A718" i="39"/>
  <c r="A717" i="39"/>
  <c r="A716" i="39"/>
  <c r="A715" i="39"/>
  <c r="A714" i="39"/>
  <c r="A713" i="39"/>
  <c r="A712" i="39"/>
  <c r="A711" i="39"/>
  <c r="A710" i="39"/>
  <c r="A709" i="39"/>
  <c r="A707" i="39"/>
  <c r="A706" i="39"/>
  <c r="A705" i="39"/>
  <c r="A704" i="39"/>
  <c r="A703" i="39"/>
  <c r="A702" i="39"/>
  <c r="A701" i="39"/>
  <c r="A700" i="39"/>
  <c r="A699" i="39"/>
  <c r="A698" i="39"/>
  <c r="A697" i="39"/>
  <c r="A696" i="39"/>
  <c r="A695" i="39"/>
  <c r="A694" i="39"/>
  <c r="A693" i="39"/>
  <c r="A692" i="39"/>
  <c r="A691" i="39"/>
  <c r="A690" i="39"/>
  <c r="A689" i="39"/>
  <c r="A688" i="39"/>
  <c r="A687" i="39"/>
  <c r="A686" i="39"/>
  <c r="A685" i="39"/>
  <c r="A684" i="39"/>
  <c r="A683" i="39"/>
  <c r="A682" i="39"/>
  <c r="A681" i="39"/>
  <c r="A680" i="39"/>
  <c r="A679" i="39"/>
  <c r="A678" i="39"/>
  <c r="A677" i="39"/>
  <c r="A676" i="39"/>
  <c r="A675" i="39"/>
  <c r="A674" i="39"/>
  <c r="A672" i="39"/>
  <c r="A671" i="39"/>
  <c r="A670" i="39"/>
  <c r="A669" i="39"/>
  <c r="A668" i="39"/>
  <c r="A665" i="39"/>
  <c r="A664" i="39"/>
  <c r="A663" i="39"/>
  <c r="A662" i="39"/>
  <c r="A661" i="39"/>
  <c r="A660" i="39"/>
  <c r="A659" i="39"/>
  <c r="A658" i="39"/>
  <c r="A657" i="39"/>
  <c r="A656" i="39"/>
  <c r="A655" i="39"/>
  <c r="A654" i="39"/>
  <c r="A653" i="39"/>
  <c r="A652" i="39"/>
  <c r="A651" i="39"/>
  <c r="A650" i="39"/>
  <c r="A649" i="39"/>
  <c r="A648" i="39"/>
  <c r="A647" i="39"/>
  <c r="A646" i="39"/>
  <c r="A645" i="39"/>
  <c r="A644" i="39"/>
  <c r="A643" i="39"/>
  <c r="A642" i="39"/>
  <c r="A641" i="39"/>
  <c r="A640" i="39"/>
  <c r="A639" i="39"/>
  <c r="A638" i="39"/>
  <c r="A637" i="39"/>
  <c r="A636" i="39"/>
  <c r="A635" i="39"/>
  <c r="A634" i="39"/>
  <c r="A633" i="39"/>
  <c r="A632" i="39"/>
  <c r="A631" i="39"/>
  <c r="A630" i="39"/>
  <c r="A629" i="39"/>
  <c r="A628" i="39"/>
  <c r="A627" i="39"/>
  <c r="A626" i="39"/>
  <c r="A625" i="39"/>
  <c r="A624" i="39"/>
  <c r="A623" i="39"/>
  <c r="A622" i="39"/>
  <c r="A621" i="39"/>
  <c r="A620" i="39"/>
  <c r="A619" i="39"/>
  <c r="A618" i="39"/>
  <c r="A617" i="39"/>
  <c r="A616" i="39"/>
  <c r="A615" i="39"/>
  <c r="A614" i="39"/>
  <c r="A613" i="39"/>
  <c r="A612" i="39"/>
  <c r="A611" i="39"/>
  <c r="A609" i="39"/>
  <c r="A608" i="39"/>
  <c r="A607" i="39"/>
  <c r="A606" i="39"/>
  <c r="A605" i="39"/>
  <c r="A604" i="39"/>
  <c r="A603" i="39"/>
  <c r="A602" i="39"/>
  <c r="A601" i="39"/>
  <c r="A600" i="39"/>
  <c r="A599" i="39"/>
  <c r="A598" i="39"/>
  <c r="A597" i="39"/>
  <c r="A596" i="39"/>
  <c r="A595" i="39"/>
  <c r="A594" i="39"/>
  <c r="A593" i="39"/>
  <c r="A592" i="39"/>
  <c r="A591" i="39"/>
  <c r="A590" i="39"/>
  <c r="A589" i="39"/>
  <c r="A588" i="39"/>
  <c r="A587" i="39"/>
  <c r="A586" i="39"/>
  <c r="A585" i="39"/>
  <c r="A584" i="39"/>
  <c r="A583" i="39"/>
  <c r="A582" i="39"/>
  <c r="A581" i="39"/>
  <c r="A580" i="39"/>
  <c r="A579" i="39"/>
  <c r="A578" i="39"/>
  <c r="A577" i="39"/>
  <c r="A576" i="39"/>
  <c r="A575" i="39"/>
  <c r="A574" i="39"/>
  <c r="A573" i="39"/>
  <c r="A571" i="39"/>
  <c r="A570" i="39"/>
  <c r="A569" i="39"/>
  <c r="A568" i="39"/>
  <c r="A567" i="39"/>
  <c r="A566" i="39"/>
  <c r="A565" i="39"/>
  <c r="A564" i="39"/>
  <c r="A563" i="39"/>
  <c r="A562" i="39"/>
  <c r="A561" i="39"/>
  <c r="A560" i="39"/>
  <c r="A559" i="39"/>
  <c r="A558" i="39"/>
  <c r="A557" i="39"/>
  <c r="A556" i="39"/>
  <c r="A555" i="39"/>
  <c r="A554" i="39"/>
  <c r="A553" i="39"/>
  <c r="A552" i="39"/>
  <c r="A551" i="39"/>
  <c r="A550" i="39"/>
  <c r="A549" i="39"/>
  <c r="A548" i="39"/>
  <c r="A547" i="39"/>
  <c r="A546" i="39"/>
  <c r="A545" i="39"/>
  <c r="A544" i="39"/>
  <c r="A543" i="39"/>
  <c r="A538" i="39"/>
  <c r="A537" i="39"/>
  <c r="A536" i="39"/>
  <c r="A535" i="39"/>
  <c r="A534" i="39"/>
  <c r="A533" i="39"/>
  <c r="A532" i="39"/>
  <c r="A531" i="39"/>
  <c r="A530" i="39"/>
  <c r="A529" i="39"/>
  <c r="A528" i="39"/>
  <c r="A527" i="39"/>
  <c r="A526" i="39"/>
  <c r="A524" i="39"/>
  <c r="A523" i="39"/>
  <c r="A522" i="39"/>
  <c r="A521" i="39"/>
  <c r="A520" i="39"/>
  <c r="A519" i="39"/>
  <c r="A518" i="39"/>
  <c r="A517" i="39"/>
  <c r="A516" i="39"/>
  <c r="A515" i="39"/>
  <c r="A514" i="39"/>
  <c r="A513" i="39"/>
  <c r="A512" i="39"/>
  <c r="A511" i="39"/>
  <c r="A510" i="39"/>
  <c r="A509" i="39"/>
  <c r="A508" i="39"/>
  <c r="A506" i="39"/>
  <c r="A505" i="39"/>
  <c r="A504" i="39"/>
  <c r="A503" i="39"/>
  <c r="A502" i="39"/>
  <c r="A501" i="39"/>
  <c r="A499" i="39"/>
  <c r="A498" i="39"/>
  <c r="A497" i="39"/>
  <c r="A496" i="39"/>
  <c r="A495" i="39"/>
  <c r="A494" i="39"/>
  <c r="A493" i="39"/>
  <c r="A492" i="39"/>
  <c r="A491" i="39"/>
  <c r="A490" i="39"/>
  <c r="A489" i="39"/>
  <c r="A488" i="39"/>
  <c r="A487" i="39"/>
  <c r="A486" i="39"/>
  <c r="A485" i="39"/>
  <c r="A482" i="39"/>
  <c r="A481" i="39"/>
  <c r="A480" i="39"/>
  <c r="A479" i="39"/>
  <c r="A478" i="39"/>
  <c r="A477" i="39"/>
  <c r="A476" i="39"/>
  <c r="A475" i="39"/>
  <c r="A474" i="39"/>
  <c r="A473" i="39"/>
  <c r="A472" i="39"/>
  <c r="A471" i="39"/>
  <c r="A470" i="39"/>
  <c r="A469" i="39"/>
  <c r="A468" i="39"/>
  <c r="A467" i="39"/>
  <c r="A466" i="39"/>
  <c r="A465" i="39"/>
  <c r="A464" i="39"/>
  <c r="A463" i="39"/>
  <c r="A462" i="39"/>
  <c r="A461" i="39"/>
  <c r="A460" i="39"/>
  <c r="A459" i="39"/>
  <c r="A458" i="39"/>
  <c r="A457" i="39"/>
  <c r="A456" i="39"/>
  <c r="A455" i="39"/>
  <c r="A454" i="39"/>
  <c r="A453" i="39"/>
  <c r="A452" i="39"/>
  <c r="A451" i="39"/>
  <c r="A450" i="39"/>
  <c r="A449" i="39"/>
  <c r="A448" i="39"/>
  <c r="A447" i="39"/>
  <c r="A446" i="39"/>
  <c r="A445" i="39"/>
  <c r="A444" i="39"/>
  <c r="A443" i="39"/>
  <c r="A442" i="39"/>
  <c r="A441" i="39"/>
  <c r="A440" i="39"/>
  <c r="A439" i="39"/>
  <c r="A438" i="39"/>
  <c r="A437" i="39"/>
  <c r="A436" i="39"/>
  <c r="A435" i="39"/>
  <c r="A434" i="39"/>
  <c r="A433" i="39"/>
  <c r="A432" i="39"/>
  <c r="A431" i="39"/>
  <c r="A430" i="39"/>
  <c r="A429" i="39"/>
  <c r="A428" i="39"/>
  <c r="A426" i="39"/>
  <c r="A425" i="39"/>
  <c r="A424" i="39"/>
  <c r="A423" i="39"/>
  <c r="A422" i="39"/>
  <c r="A421" i="39"/>
  <c r="A420" i="39"/>
  <c r="A419" i="39"/>
  <c r="A418" i="39"/>
  <c r="A417" i="39"/>
  <c r="A416" i="39"/>
  <c r="A415" i="39"/>
  <c r="A414" i="39"/>
  <c r="A413" i="39"/>
  <c r="A412" i="39"/>
  <c r="A409" i="39"/>
  <c r="A408" i="39"/>
  <c r="A407" i="39"/>
  <c r="A406" i="39"/>
  <c r="A405" i="39"/>
  <c r="A404" i="39"/>
  <c r="A403" i="39"/>
  <c r="A402" i="39"/>
  <c r="A401" i="39"/>
  <c r="A400" i="39"/>
  <c r="A399" i="39"/>
  <c r="A398" i="39"/>
  <c r="A397" i="39"/>
  <c r="A396" i="39"/>
  <c r="A395" i="39"/>
  <c r="A394" i="39"/>
  <c r="A393" i="39"/>
  <c r="A392" i="39"/>
  <c r="A391" i="39"/>
  <c r="A390" i="39"/>
  <c r="A388" i="39"/>
  <c r="A387" i="39"/>
  <c r="A386" i="39"/>
  <c r="A385" i="39"/>
  <c r="A384" i="39"/>
  <c r="A383" i="39"/>
  <c r="A382" i="39"/>
  <c r="A381" i="39"/>
  <c r="A380" i="39"/>
  <c r="A379" i="39"/>
  <c r="A378" i="39"/>
  <c r="A377" i="39"/>
  <c r="A376" i="39"/>
  <c r="A375" i="39"/>
  <c r="A374" i="39"/>
  <c r="A373" i="39"/>
  <c r="A372" i="39"/>
  <c r="A371" i="39"/>
  <c r="A370" i="39"/>
  <c r="A369" i="39"/>
  <c r="A368" i="39"/>
  <c r="A367" i="39"/>
  <c r="A366" i="39"/>
  <c r="A364" i="39"/>
  <c r="A363" i="39"/>
  <c r="A362" i="39"/>
  <c r="A361" i="39"/>
  <c r="A360" i="39"/>
  <c r="A359" i="39"/>
  <c r="A358" i="39"/>
  <c r="A357" i="39"/>
  <c r="A356" i="39"/>
  <c r="A355" i="39"/>
  <c r="A354" i="39"/>
  <c r="A353" i="39"/>
  <c r="A352" i="39"/>
  <c r="A351" i="39"/>
  <c r="A350" i="39"/>
  <c r="A349" i="39"/>
  <c r="A348" i="39"/>
  <c r="A347" i="39"/>
  <c r="A346" i="39"/>
  <c r="A345" i="39"/>
  <c r="A344" i="39"/>
  <c r="A343" i="39"/>
  <c r="A342" i="39"/>
  <c r="A341" i="39"/>
  <c r="A340" i="39"/>
  <c r="A339" i="39"/>
  <c r="A338" i="39"/>
  <c r="A337" i="39"/>
  <c r="A336" i="39"/>
  <c r="A335" i="39"/>
  <c r="A334" i="39"/>
  <c r="A333" i="39"/>
  <c r="A332" i="39"/>
  <c r="A331" i="39"/>
  <c r="A330" i="39"/>
  <c r="A329" i="39"/>
  <c r="A328" i="39"/>
  <c r="A327" i="39"/>
  <c r="A326" i="39"/>
  <c r="A325" i="39"/>
  <c r="A324" i="39"/>
  <c r="A323" i="39"/>
  <c r="A322" i="39"/>
  <c r="A321" i="39"/>
  <c r="A320" i="39"/>
  <c r="A319" i="39"/>
  <c r="A318" i="39"/>
  <c r="A317" i="39"/>
  <c r="A316" i="39"/>
  <c r="A315" i="39"/>
  <c r="A314" i="39"/>
  <c r="A313" i="39"/>
  <c r="A312" i="39"/>
  <c r="A311" i="39"/>
  <c r="A310" i="39"/>
  <c r="A309" i="39"/>
  <c r="A308" i="39"/>
  <c r="A307" i="39"/>
  <c r="A306" i="39"/>
  <c r="A305" i="39"/>
  <c r="A304" i="39"/>
  <c r="A303" i="39"/>
  <c r="A302" i="39"/>
  <c r="A301" i="39"/>
  <c r="A300" i="39"/>
  <c r="A299" i="39"/>
  <c r="A298" i="39"/>
  <c r="A297" i="39"/>
  <c r="A296" i="39"/>
  <c r="A295" i="39"/>
  <c r="A294" i="39"/>
  <c r="A293" i="39"/>
  <c r="A292" i="39"/>
  <c r="A291" i="39"/>
  <c r="A290" i="39"/>
  <c r="A289" i="39"/>
  <c r="A288" i="39"/>
  <c r="A287" i="39"/>
  <c r="A286" i="39"/>
  <c r="A285" i="39"/>
  <c r="A284" i="39"/>
  <c r="A283" i="39"/>
  <c r="A282" i="39"/>
  <c r="A281" i="39"/>
  <c r="A280" i="39"/>
  <c r="A279" i="39"/>
  <c r="A278" i="39"/>
  <c r="A277" i="39"/>
  <c r="A276" i="39"/>
  <c r="A275" i="39"/>
  <c r="A274" i="39"/>
  <c r="A273" i="39"/>
  <c r="A272" i="39"/>
  <c r="A271" i="39"/>
  <c r="A270" i="39"/>
  <c r="A269" i="39"/>
  <c r="A268" i="39"/>
  <c r="A267" i="39"/>
  <c r="A266" i="39"/>
  <c r="A265" i="39"/>
  <c r="A264" i="39"/>
  <c r="A263" i="39"/>
  <c r="A262" i="39"/>
  <c r="A261" i="39"/>
  <c r="A260" i="39"/>
  <c r="A259" i="39"/>
  <c r="A258" i="39"/>
  <c r="A257" i="39"/>
  <c r="A256" i="39"/>
  <c r="A255" i="39"/>
  <c r="A254" i="39"/>
  <c r="A253" i="39"/>
  <c r="A252" i="39"/>
  <c r="A251" i="39"/>
  <c r="A250" i="39"/>
  <c r="A249" i="39"/>
  <c r="A248" i="39"/>
  <c r="A247" i="39"/>
  <c r="A246" i="39"/>
  <c r="A245" i="39"/>
  <c r="A244" i="39"/>
  <c r="A243" i="39"/>
  <c r="A242" i="39"/>
  <c r="A241" i="39"/>
  <c r="A240" i="39"/>
  <c r="A239" i="39"/>
  <c r="A238" i="39"/>
  <c r="A237" i="39"/>
  <c r="A236" i="39"/>
  <c r="A235" i="39"/>
  <c r="A234" i="39"/>
  <c r="A233" i="39"/>
  <c r="A232" i="39"/>
  <c r="A231" i="39"/>
  <c r="A230" i="39"/>
  <c r="A229" i="39"/>
  <c r="A228" i="39"/>
  <c r="A227" i="39"/>
  <c r="A226" i="39"/>
  <c r="A225" i="39"/>
  <c r="A224" i="39"/>
  <c r="A223" i="39"/>
  <c r="A222" i="39"/>
  <c r="A221" i="39"/>
  <c r="A220" i="39"/>
  <c r="A219" i="39"/>
  <c r="A218" i="39"/>
  <c r="A217" i="39"/>
  <c r="A216" i="39"/>
  <c r="A215" i="39"/>
  <c r="A214" i="39"/>
  <c r="A213" i="39"/>
  <c r="A212" i="39"/>
  <c r="A211" i="39"/>
  <c r="A210" i="39"/>
  <c r="A209" i="39"/>
  <c r="A208" i="39"/>
  <c r="A207" i="39"/>
  <c r="A206" i="39"/>
  <c r="A205" i="39"/>
  <c r="A204" i="39"/>
  <c r="A203" i="39"/>
  <c r="A202" i="39"/>
  <c r="A201" i="39"/>
  <c r="A200" i="39"/>
  <c r="A199" i="39"/>
  <c r="A198" i="39"/>
  <c r="A197" i="39"/>
  <c r="A196" i="39"/>
  <c r="A195" i="39"/>
  <c r="A194" i="39"/>
  <c r="A193" i="39"/>
  <c r="A192" i="39"/>
  <c r="A191" i="39"/>
  <c r="A190" i="39"/>
  <c r="A189" i="39"/>
  <c r="A188" i="39"/>
  <c r="A187" i="39"/>
  <c r="A186" i="39"/>
  <c r="A185" i="39"/>
  <c r="A184" i="39"/>
  <c r="A183" i="39"/>
  <c r="A182" i="39"/>
  <c r="A181" i="39"/>
  <c r="A180" i="39"/>
  <c r="A179" i="39"/>
  <c r="A178" i="39"/>
  <c r="A177" i="39"/>
  <c r="A176" i="39"/>
  <c r="A175" i="39"/>
  <c r="A174" i="39"/>
  <c r="A173" i="39"/>
  <c r="A172" i="39"/>
  <c r="A171" i="39"/>
  <c r="A170" i="39"/>
  <c r="A169" i="39"/>
  <c r="A168" i="39"/>
  <c r="A167" i="39"/>
  <c r="A166" i="39"/>
  <c r="A165" i="39"/>
  <c r="A164" i="39"/>
  <c r="A163" i="39"/>
  <c r="A162" i="39"/>
  <c r="A161" i="39"/>
  <c r="A160" i="39"/>
  <c r="A159" i="39"/>
  <c r="A158" i="39"/>
  <c r="A157" i="39"/>
  <c r="A156" i="39"/>
  <c r="A155" i="39"/>
  <c r="A154" i="39"/>
  <c r="A153" i="39"/>
  <c r="A152" i="39"/>
  <c r="A151" i="39"/>
  <c r="A150" i="39"/>
  <c r="A149" i="39"/>
  <c r="A148" i="39"/>
  <c r="A147" i="39"/>
  <c r="A146" i="39"/>
  <c r="A145" i="39"/>
  <c r="A144" i="39"/>
  <c r="A143" i="39"/>
  <c r="A142" i="39"/>
  <c r="A141" i="39"/>
  <c r="A140" i="39"/>
  <c r="A139" i="39"/>
  <c r="A138" i="39"/>
  <c r="A137" i="39"/>
  <c r="A136" i="39"/>
  <c r="A135" i="39"/>
  <c r="A134" i="39"/>
  <c r="A133" i="39"/>
  <c r="A132" i="39"/>
  <c r="A131" i="39"/>
  <c r="A130" i="39"/>
  <c r="A129" i="39"/>
  <c r="A128" i="39"/>
  <c r="A127" i="39"/>
  <c r="A126" i="39"/>
  <c r="A125" i="39"/>
  <c r="A124" i="39"/>
  <c r="A123" i="39"/>
  <c r="A122" i="39"/>
  <c r="A121" i="39"/>
  <c r="A120" i="39"/>
  <c r="A119" i="39"/>
  <c r="A118" i="39"/>
  <c r="A117" i="39"/>
  <c r="A116" i="39"/>
  <c r="A115" i="39"/>
  <c r="A114" i="39"/>
  <c r="A113" i="39"/>
  <c r="A112" i="39"/>
  <c r="A111" i="39"/>
  <c r="A110" i="39"/>
  <c r="A109" i="39"/>
  <c r="A108" i="39"/>
  <c r="A107" i="39"/>
  <c r="A106" i="39"/>
  <c r="A105" i="39"/>
  <c r="A104" i="39"/>
  <c r="A103" i="39"/>
  <c r="A102" i="39"/>
  <c r="A101" i="39"/>
  <c r="A100" i="39"/>
  <c r="A99" i="39"/>
  <c r="A98" i="39"/>
  <c r="A97" i="39"/>
  <c r="A96" i="39"/>
  <c r="A95" i="39"/>
  <c r="A94" i="39"/>
  <c r="A93" i="39"/>
  <c r="A92" i="39"/>
  <c r="A91" i="39"/>
  <c r="A90" i="39"/>
  <c r="A89" i="39"/>
  <c r="A88" i="39"/>
  <c r="A87" i="39"/>
  <c r="A86" i="39"/>
  <c r="A85" i="39"/>
  <c r="A84" i="39"/>
  <c r="A83" i="39"/>
  <c r="A82" i="39"/>
  <c r="A81" i="39"/>
  <c r="A80" i="39"/>
  <c r="A79" i="39"/>
  <c r="A78" i="39"/>
  <c r="A77" i="39"/>
  <c r="A76" i="39"/>
  <c r="A75" i="39"/>
  <c r="A74" i="39"/>
  <c r="A73" i="39"/>
  <c r="A72" i="39"/>
  <c r="A71" i="39"/>
  <c r="A70" i="39"/>
  <c r="A69" i="39"/>
  <c r="A68" i="39"/>
  <c r="A67" i="39"/>
  <c r="A66" i="39"/>
  <c r="A65" i="39"/>
  <c r="A64" i="39"/>
  <c r="A63" i="39"/>
  <c r="A62" i="39"/>
  <c r="A61" i="39"/>
  <c r="A60" i="39"/>
  <c r="A59" i="39"/>
  <c r="A58" i="39"/>
  <c r="A57" i="39"/>
  <c r="A56" i="39"/>
  <c r="A55" i="39"/>
  <c r="A54" i="39"/>
  <c r="A53" i="39"/>
  <c r="A52" i="39"/>
  <c r="A51" i="39"/>
  <c r="A50" i="39"/>
  <c r="A49" i="39"/>
  <c r="A48" i="39"/>
  <c r="A47" i="39"/>
  <c r="A46" i="39"/>
  <c r="A45" i="39"/>
  <c r="A44" i="39"/>
  <c r="A43" i="39"/>
  <c r="A42" i="39"/>
  <c r="A41" i="39"/>
  <c r="A40" i="39"/>
  <c r="A39" i="39"/>
  <c r="A38" i="39"/>
  <c r="A37" i="39"/>
  <c r="A36" i="39"/>
  <c r="A35" i="39"/>
  <c r="A34" i="39"/>
  <c r="A33" i="39"/>
  <c r="A32" i="39"/>
  <c r="A31" i="39"/>
  <c r="A30" i="39"/>
  <c r="A29" i="39"/>
  <c r="A28" i="39"/>
  <c r="A27" i="39"/>
  <c r="A26" i="39"/>
  <c r="A25" i="39"/>
  <c r="A24" i="39"/>
  <c r="A23" i="39"/>
  <c r="A22" i="39"/>
  <c r="A21" i="39"/>
  <c r="A20" i="39"/>
  <c r="A19" i="39"/>
  <c r="A18" i="39"/>
  <c r="A17" i="39"/>
  <c r="A16" i="39"/>
  <c r="A15" i="39"/>
  <c r="A14" i="39"/>
  <c r="A13" i="39"/>
  <c r="A12" i="39"/>
  <c r="A11" i="39"/>
  <c r="A10" i="39"/>
  <c r="A9" i="39"/>
  <c r="A8" i="39"/>
  <c r="A7" i="39"/>
  <c r="A6" i="39"/>
  <c r="A5" i="39"/>
  <c r="A4" i="39"/>
  <c r="A3" i="39"/>
  <c r="A2" i="39"/>
  <c r="A1" i="39"/>
  <c r="L44" i="60" l="1"/>
  <c r="T139" i="59"/>
  <c r="H44" i="59"/>
  <c r="O196" i="59"/>
  <c r="P135" i="60"/>
  <c r="P191" i="60" s="1"/>
  <c r="F44" i="60"/>
  <c r="Q45" i="60"/>
  <c r="H258" i="60"/>
  <c r="A365" i="39"/>
  <c r="N44" i="59"/>
  <c r="N139" i="59" s="1"/>
  <c r="G197" i="59"/>
  <c r="A673" i="39"/>
  <c r="T196" i="59"/>
  <c r="P182" i="59"/>
  <c r="U139" i="59"/>
  <c r="A731" i="39"/>
  <c r="I196" i="59"/>
  <c r="J196" i="59"/>
  <c r="N44" i="60"/>
  <c r="N135" i="60" s="1"/>
  <c r="Q144" i="60"/>
  <c r="Q190" i="60" s="1"/>
  <c r="F139" i="59"/>
  <c r="O44" i="60"/>
  <c r="G199" i="59"/>
  <c r="P44" i="60"/>
  <c r="J190" i="60"/>
  <c r="J191" i="60" s="1"/>
  <c r="Q95" i="60"/>
  <c r="K196" i="59"/>
  <c r="Q19" i="60"/>
  <c r="I191" i="60"/>
  <c r="Q239" i="60"/>
  <c r="Q257" i="60" s="1"/>
  <c r="F257" i="60"/>
  <c r="F258" i="60" s="1"/>
  <c r="K44" i="59"/>
  <c r="K139" i="59" s="1"/>
  <c r="F196" i="59"/>
  <c r="F197" i="59" s="1"/>
  <c r="F198" i="59" s="1"/>
  <c r="P147" i="59"/>
  <c r="G44" i="60"/>
  <c r="G135" i="60" s="1"/>
  <c r="K190" i="60"/>
  <c r="K191" i="60" s="1"/>
  <c r="Q216" i="60"/>
  <c r="Q234" i="60" s="1"/>
  <c r="F234" i="60"/>
  <c r="S44" i="59"/>
  <c r="A389" i="39" s="1"/>
  <c r="H139" i="59"/>
  <c r="P123" i="59"/>
  <c r="H193" i="60"/>
  <c r="L135" i="60"/>
  <c r="L191" i="60"/>
  <c r="J139" i="59"/>
  <c r="I193" i="60"/>
  <c r="J193" i="60"/>
  <c r="A539" i="39"/>
  <c r="K193" i="60"/>
  <c r="N190" i="60"/>
  <c r="P83" i="59"/>
  <c r="J258" i="60"/>
  <c r="L199" i="59"/>
  <c r="M199" i="59"/>
  <c r="U196" i="59"/>
  <c r="M135" i="60"/>
  <c r="Q78" i="60"/>
  <c r="K258" i="60"/>
  <c r="J44" i="59"/>
  <c r="L196" i="59"/>
  <c r="L197" i="59" s="1"/>
  <c r="L258" i="60"/>
  <c r="P196" i="59"/>
  <c r="M197" i="59"/>
  <c r="O135" i="60"/>
  <c r="O191" i="60" s="1"/>
  <c r="Q166" i="60"/>
  <c r="P164" i="59"/>
  <c r="O139" i="59"/>
  <c r="P45" i="59"/>
  <c r="S66" i="59"/>
  <c r="A410" i="39" s="1"/>
  <c r="P129" i="59"/>
  <c r="Q171" i="60"/>
  <c r="G239" i="60"/>
  <c r="G257" i="60" s="1"/>
  <c r="G258" i="60" s="1"/>
  <c r="I239" i="60"/>
  <c r="I257" i="60" s="1"/>
  <c r="I258" i="60" s="1"/>
  <c r="Q87" i="60"/>
  <c r="P15" i="59"/>
  <c r="P149" i="59"/>
  <c r="F40" i="60"/>
  <c r="Q40" i="60" s="1"/>
  <c r="Q104" i="60"/>
  <c r="Q244" i="60"/>
  <c r="P20" i="59"/>
  <c r="P157" i="59"/>
  <c r="H190" i="60"/>
  <c r="H191" i="60" s="1"/>
  <c r="I66" i="59"/>
  <c r="I44" i="59" s="1"/>
  <c r="I139" i="59" s="1"/>
  <c r="Q14" i="60"/>
  <c r="Q58" i="60"/>
  <c r="A895" i="39"/>
  <c r="J216" i="60"/>
  <c r="J234" i="60" s="1"/>
  <c r="P30" i="59"/>
  <c r="K199" i="59" l="1"/>
  <c r="N199" i="59"/>
  <c r="N197" i="59"/>
  <c r="I199" i="59"/>
  <c r="G193" i="60"/>
  <c r="G191" i="60"/>
  <c r="N193" i="60"/>
  <c r="P44" i="59"/>
  <c r="P139" i="59" s="1"/>
  <c r="Q258" i="60"/>
  <c r="Q44" i="60"/>
  <c r="Q135" i="60" s="1"/>
  <c r="L193" i="60"/>
  <c r="P66" i="59"/>
  <c r="H199" i="59"/>
  <c r="U199" i="59"/>
  <c r="A908" i="39" s="1"/>
  <c r="A849" i="39"/>
  <c r="J199" i="59"/>
  <c r="M193" i="60"/>
  <c r="M191" i="60"/>
  <c r="F135" i="60"/>
  <c r="O199" i="59"/>
  <c r="O193" i="60"/>
  <c r="S139" i="59"/>
  <c r="A722" i="39"/>
  <c r="T197" i="59"/>
  <c r="A723" i="39" s="1"/>
  <c r="A905" i="39"/>
  <c r="U197" i="59"/>
  <c r="A906" i="39" s="1"/>
  <c r="H197" i="59"/>
  <c r="G198" i="59"/>
  <c r="H198" i="59" s="1"/>
  <c r="I198" i="59" s="1"/>
  <c r="F140" i="59"/>
  <c r="F199" i="59"/>
  <c r="N191" i="60"/>
  <c r="J197" i="59"/>
  <c r="P193" i="60"/>
  <c r="O197" i="59"/>
  <c r="K197" i="59"/>
  <c r="I197" i="59"/>
  <c r="T199" i="59"/>
  <c r="A725" i="39" s="1"/>
  <c r="A666" i="39"/>
  <c r="Q193" i="60" l="1"/>
  <c r="Q191" i="60"/>
  <c r="P199" i="59"/>
  <c r="P197" i="59"/>
  <c r="F193" i="60"/>
  <c r="F136" i="60"/>
  <c r="F191" i="60"/>
  <c r="F192" i="60" s="1"/>
  <c r="G192" i="60" s="1"/>
  <c r="H192" i="60" s="1"/>
  <c r="I192" i="60" s="1"/>
  <c r="J192" i="60" s="1"/>
  <c r="K192" i="60" s="1"/>
  <c r="L192" i="60" s="1"/>
  <c r="M192" i="60" s="1"/>
  <c r="N192" i="60" s="1"/>
  <c r="O192" i="60" s="1"/>
  <c r="P192" i="60" s="1"/>
  <c r="Q192" i="60" s="1"/>
  <c r="F200" i="59"/>
  <c r="G140" i="59"/>
  <c r="J198" i="59"/>
  <c r="K198" i="59" s="1"/>
  <c r="L198" i="59" s="1"/>
  <c r="M198" i="59" s="1"/>
  <c r="N198" i="59" s="1"/>
  <c r="O198" i="59" s="1"/>
  <c r="P198" i="59" s="1"/>
  <c r="S199" i="59"/>
  <c r="A542" i="39" s="1"/>
  <c r="S140" i="59"/>
  <c r="A483" i="39"/>
  <c r="S197" i="59"/>
  <c r="S198" i="59" l="1"/>
  <c r="A540" i="39"/>
  <c r="F194" i="60"/>
  <c r="G136" i="60"/>
  <c r="S200" i="59"/>
  <c r="A909" i="39" s="1"/>
  <c r="A484" i="39"/>
  <c r="T140" i="59"/>
  <c r="G200" i="59"/>
  <c r="H140" i="59"/>
  <c r="H200" i="59" l="1"/>
  <c r="I140" i="59"/>
  <c r="T200" i="59"/>
  <c r="A910" i="39" s="1"/>
  <c r="A667" i="39"/>
  <c r="U140" i="59"/>
  <c r="G194" i="60"/>
  <c r="H136" i="60"/>
  <c r="A541" i="39"/>
  <c r="T198" i="59"/>
  <c r="U198" i="59" l="1"/>
  <c r="A907" i="39" s="1"/>
  <c r="A724" i="39"/>
  <c r="H194" i="60"/>
  <c r="I136" i="60"/>
  <c r="U200" i="59"/>
  <c r="A911" i="39" s="1"/>
  <c r="A850" i="39"/>
  <c r="I200" i="59"/>
  <c r="J140" i="59"/>
  <c r="J200" i="59" l="1"/>
  <c r="K140" i="59"/>
  <c r="I194" i="60"/>
  <c r="J136" i="60"/>
  <c r="J194" i="60" l="1"/>
  <c r="K136" i="60"/>
  <c r="K200" i="59"/>
  <c r="L140" i="59"/>
  <c r="L200" i="59" l="1"/>
  <c r="M140" i="59"/>
  <c r="K194" i="60"/>
  <c r="L136" i="60"/>
  <c r="L194" i="60" l="1"/>
  <c r="M136" i="60"/>
  <c r="M200" i="59"/>
  <c r="N140" i="59"/>
  <c r="N200" i="59" l="1"/>
  <c r="O140" i="59"/>
  <c r="M194" i="60"/>
  <c r="N136" i="60"/>
  <c r="N194" i="60" l="1"/>
  <c r="O136" i="60"/>
  <c r="O200" i="59"/>
  <c r="P140" i="59"/>
  <c r="P200" i="59" s="1"/>
  <c r="O194" i="60" l="1"/>
  <c r="P136" i="60"/>
  <c r="P194" i="60" l="1"/>
  <c r="Q136" i="60"/>
  <c r="Q194" i="60" s="1"/>
</calcChain>
</file>

<file path=xl/comments1.xml><?xml version="1.0" encoding="utf-8"?>
<comments xmlns="http://schemas.openxmlformats.org/spreadsheetml/2006/main">
  <authors>
    <author>rupatil</author>
  </authors>
  <commentList>
    <comment ref="E20" authorId="0" shapeId="0">
      <text>
        <r>
          <rPr>
            <b/>
            <sz val="9"/>
            <color indexed="81"/>
            <rFont val="Tahoma"/>
            <family val="2"/>
          </rPr>
          <t xml:space="preserve">[Date Format: dd-MM-yyyy]Please double click to show the popup
</t>
        </r>
      </text>
    </comment>
    <comment ref="E21" authorId="0" shapeId="0">
      <text>
        <r>
          <rPr>
            <b/>
            <sz val="9"/>
            <color indexed="81"/>
            <rFont val="Tahoma"/>
            <family val="2"/>
          </rPr>
          <t xml:space="preserve">[Date Format: dd-MM-yyyy]Please double click to show the popup
</t>
        </r>
      </text>
    </comment>
    <comment ref="E28"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rupatil</author>
  </authors>
  <commentList>
    <comment ref="F18" authorId="0" shape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<sst xmlns="http://schemas.openxmlformats.org/spreadsheetml/2006/main" count="5213" uniqueCount="1463">
  <si>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</si>
  <si>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</si>
  <si>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</si>
  <si>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</si>
  <si>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</si>
  <si>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</si>
  <si>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</si>
  <si>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</si>
  <si>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</si>
  <si>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</si>
  <si>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</si>
  <si>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</si>
  <si>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</si>
  <si>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</si>
  <si>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</si>
  <si>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</si>
  <si>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</si>
  <si>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</si>
  <si>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</si>
  <si>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</si>
  <si>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</si>
  <si>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</si>
  <si>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</si>
  <si>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</si>
  <si>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</si>
  <si>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</si>
  <si>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</si>
  <si>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</si>
  <si>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</si>
  <si>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</si>
  <si>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</si>
  <si>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</si>
  <si>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</si>
  <si>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</si>
  <si>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</si>
  <si>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</si>
  <si>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</si>
  <si>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</si>
  <si>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</si>
  <si>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</si>
  <si>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</si>
  <si>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</si>
  <si>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</si>
  <si>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</si>
  <si>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</si>
  <si>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</si>
  <si>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</si>
  <si>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</si>
  <si>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</si>
  <si>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</si>
  <si>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</si>
  <si>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</si>
  <si>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</si>
  <si>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</si>
  <si>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</si>
  <si>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</si>
  <si>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</si>
  <si>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</si>
  <si>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</si>
  <si>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</si>
  <si>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</si>
  <si>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</si>
  <si>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</si>
  <si>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</si>
  <si>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</si>
  <si>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</si>
  <si>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</si>
  <si>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</si>
  <si>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</si>
  <si>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</si>
  <si>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</si>
  <si>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</si>
  <si>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</si>
  <si>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</si>
  <si>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</si>
  <si>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</si>
  <si>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</si>
  <si>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</si>
  <si>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</si>
  <si>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</si>
  <si>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</si>
  <si>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</si>
  <si>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</si>
  <si>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</si>
  <si>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</si>
  <si>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</si>
  <si>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</si>
  <si>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</si>
  <si>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</si>
  <si>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</si>
  <si>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</si>
  <si>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</si>
  <si>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</si>
  <si>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</si>
  <si>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</si>
  <si>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</si>
  <si>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</si>
  <si>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</si>
  <si>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</si>
  <si>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</si>
  <si>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</si>
  <si>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</si>
  <si>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</si>
  <si>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</si>
  <si>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</si>
  <si>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</si>
  <si>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</si>
  <si>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</si>
  <si>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</si>
  <si>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</si>
  <si>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</si>
  <si>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</si>
  <si>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</si>
  <si>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</si>
  <si>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</si>
  <si>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</si>
  <si>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</si>
  <si>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</si>
  <si>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</si>
  <si>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</si>
  <si>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</si>
  <si>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</si>
  <si>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</si>
  <si>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</si>
  <si>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</si>
  <si>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</si>
  <si>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</si>
  <si>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</si>
  <si>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</si>
  <si>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</si>
  <si>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</si>
  <si>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</si>
  <si>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</si>
  <si>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</si>
  <si>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</si>
  <si>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</si>
  <si>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</si>
  <si>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</si>
  <si>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</si>
  <si>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</si>
  <si>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</si>
  <si>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</si>
  <si>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</si>
  <si>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</si>
  <si>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</si>
  <si>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</si>
  <si>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</si>
  <si>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</si>
  <si>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</si>
  <si>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</si>
  <si>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</si>
  <si>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</si>
  <si>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</si>
  <si>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</si>
  <si>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</si>
  <si>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</si>
  <si>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</si>
  <si>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</si>
  <si>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</si>
  <si>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</si>
  <si>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</si>
  <si>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</si>
  <si>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</si>
  <si>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</si>
  <si>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</si>
  <si>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</si>
  <si>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</si>
  <si>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</si>
  <si>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</si>
  <si>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</si>
  <si>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</si>
  <si>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</si>
  <si>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</si>
  <si>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</si>
  <si>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</si>
  <si>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</si>
  <si>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</si>
  <si>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</si>
  <si>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</si>
  <si>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</si>
  <si>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</si>
  <si>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</si>
  <si>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</si>
  <si>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</si>
  <si>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</si>
  <si>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</si>
  <si>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</si>
  <si>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</si>
  <si>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</si>
  <si>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</si>
  <si>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</si>
  <si>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</si>
  <si>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</si>
  <si>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</si>
  <si>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</si>
  <si>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</si>
  <si>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</si>
  <si>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</si>
  <si>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</si>
  <si>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</si>
  <si>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</si>
  <si>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</si>
  <si>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</si>
  <si>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</si>
  <si>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</si>
  <si>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</si>
  <si>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</si>
  <si>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</si>
  <si>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</si>
  <si>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</si>
  <si>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</si>
  <si>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</si>
  <si>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</si>
  <si>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</si>
  <si>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</si>
  <si>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</si>
  <si>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</si>
  <si>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</si>
  <si>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</si>
  <si>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</si>
  <si>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</si>
  <si>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</si>
  <si>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</si>
  <si>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</si>
  <si>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</si>
  <si>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</si>
  <si>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</si>
  <si>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</si>
  <si>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</si>
  <si>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</si>
  <si>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</si>
  <si>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</si>
  <si>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</si>
  <si>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</si>
  <si>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</si>
  <si>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</si>
  <si>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</si>
  <si>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</si>
  <si>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</si>
  <si>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</si>
  <si>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</si>
  <si>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</si>
  <si>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</si>
  <si>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</si>
  <si>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</si>
  <si>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</si>
  <si>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</si>
  <si>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</si>
  <si>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</si>
  <si>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</si>
  <si>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</si>
  <si>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</si>
  <si>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</si>
  <si>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</si>
  <si>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</si>
  <si>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</si>
  <si>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</si>
  <si>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</si>
  <si>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</si>
  <si>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</si>
  <si>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</si>
  <si>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</si>
  <si>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</si>
  <si>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</si>
  <si>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</si>
  <si>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</si>
  <si>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</si>
  <si>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</si>
  <si>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</si>
  <si>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</si>
  <si>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</si>
  <si>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</si>
  <si>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</si>
  <si>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</si>
  <si>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</si>
  <si>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</si>
  <si>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</si>
  <si>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</si>
  <si>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</si>
  <si>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</si>
  <si>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</si>
  <si>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</si>
  <si>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</si>
  <si>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</si>
  <si>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</si>
  <si>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</si>
  <si>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</si>
  <si>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</si>
  <si>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</si>
  <si>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</si>
  <si>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</si>
  <si>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</si>
  <si>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</si>
  <si>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</si>
  <si>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</si>
  <si>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</si>
  <si>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</si>
  <si>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</si>
  <si>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</si>
  <si>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</si>
  <si>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</si>
  <si>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</si>
  <si>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</si>
  <si>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</si>
  <si>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</si>
  <si>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</si>
  <si>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</si>
  <si>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</si>
  <si>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</si>
  <si>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</si>
  <si>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</si>
  <si>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</si>
  <si>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</si>
  <si>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</si>
  <si>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</si>
  <si>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</si>
  <si>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</si>
  <si>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</si>
  <si>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</si>
  <si>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</si>
  <si>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</si>
  <si>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</si>
  <si>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</si>
  <si>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</si>
  <si>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</si>
  <si>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</si>
  <si>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</si>
  <si>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</si>
  <si>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</si>
  <si>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</si>
  <si>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</si>
  <si>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</si>
  <si>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</si>
  <si>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</si>
  <si>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</si>
  <si>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</si>
  <si>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</si>
  <si>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</si>
  <si>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</si>
  <si>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</si>
  <si>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</si>
  <si>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</si>
  <si>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</si>
  <si>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</si>
  <si>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</si>
  <si>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</si>
  <si>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</si>
  <si>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</si>
  <si>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</si>
  <si>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</si>
  <si>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</si>
  <si>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</si>
  <si>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</si>
  <si>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</si>
  <si>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</si>
  <si>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</si>
  <si>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</si>
  <si>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</si>
  <si>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514d6811-e6fe-4e1f-9fbb-6723c6e202ef:~:NotMandatory:~:True:~:False:~::~::~:False:~::~::~:False:~::~::~:</t>
  </si>
  <si>
    <t>977c486f-b5c7-4830-84eb-ff1aabb88aad:~:Layout1:~:NotMandatory:~:True:~::~::~:</t>
  </si>
  <si>
    <t>#TABLE#</t>
  </si>
  <si>
    <t>#LAYOUTSCSR#</t>
  </si>
  <si>
    <t>#LAYOUTECSR#</t>
  </si>
  <si>
    <t>#LAYOUTSCER#</t>
  </si>
  <si>
    <t>#LAYOUTECER#</t>
  </si>
  <si>
    <t>#CustPlc#</t>
  </si>
  <si>
    <t>#TblHeadPlc#</t>
  </si>
  <si>
    <t>Return Name</t>
  </si>
  <si>
    <t>Return Code</t>
  </si>
  <si>
    <t>Name of reporting institution</t>
  </si>
  <si>
    <t>Institution Type</t>
  </si>
  <si>
    <t>Reporting frequency</t>
  </si>
  <si>
    <t xml:space="preserve">Reporting start date </t>
  </si>
  <si>
    <t xml:space="preserve">Reporting end date </t>
  </si>
  <si>
    <t>Reporting currency</t>
  </si>
  <si>
    <t>Reporting scale</t>
  </si>
  <si>
    <t>Taxonomy version</t>
  </si>
  <si>
    <t>Tool name</t>
  </si>
  <si>
    <t>Tool version</t>
  </si>
  <si>
    <t>Report status</t>
  </si>
  <si>
    <t>Date of Audit</t>
  </si>
  <si>
    <t>General remarks</t>
  </si>
  <si>
    <t>in-rbi-rep.xsd#in-rbi-rep_ReturnName</t>
  </si>
  <si>
    <t>in-rbi-rep.xsd#in-rbi-rep_ReturnCode</t>
  </si>
  <si>
    <t>in-rbi-rep.xsd#in-rbi-rep_NameOfReportingInstitution</t>
  </si>
  <si>
    <t>in-rbi-rep.xsd#in-rbi-rep_BankCode</t>
  </si>
  <si>
    <t>rbi-core.xsd#rbi-core_InstitutionType</t>
  </si>
  <si>
    <t>in-rbi-rep.xsd#in-rbi-rep_ReportingFrequency</t>
  </si>
  <si>
    <t>in-rbi-rep.xsd#in-rbi-rep_ReportingPeriodStartDate</t>
  </si>
  <si>
    <t>in-rbi-rep.xsd#in-rbi-rep_ReportingPeriodEndDate</t>
  </si>
  <si>
    <t>rbi-core.xsd#rbi-core_ReportingCurrency</t>
  </si>
  <si>
    <t>rbi-core.xsd#rbi-core_ReportingScale</t>
  </si>
  <si>
    <t>rbi-core.xsd#rbi-core_TaxonomyVersion</t>
  </si>
  <si>
    <t>in-rbi-rep.xsd#in-rbi-rep_ToolName</t>
  </si>
  <si>
    <t>rbi-core.xsd#rbi-core_ToolVersion</t>
  </si>
  <si>
    <t>in-rbi-rep.xsd#in-rbi-rep_ReportStatus</t>
  </si>
  <si>
    <t>in-rbi-rep.xsd#in-rbi-rep_DateOfAudit</t>
  </si>
  <si>
    <t>in-rbi-rep.xsd#in-rbi-rep_GeneralRemarks</t>
  </si>
  <si>
    <t>Information</t>
  </si>
  <si>
    <t>Filing Information</t>
  </si>
  <si>
    <t>X010</t>
  </si>
  <si>
    <t>X020</t>
  </si>
  <si>
    <t>X030</t>
  </si>
  <si>
    <t>X040</t>
  </si>
  <si>
    <t>X050</t>
  </si>
  <si>
    <t>X060</t>
  </si>
  <si>
    <t>X070</t>
  </si>
  <si>
    <t>X080</t>
  </si>
  <si>
    <t>X090</t>
  </si>
  <si>
    <t>X100</t>
  </si>
  <si>
    <t>X110</t>
  </si>
  <si>
    <t>terseLabel</t>
  </si>
  <si>
    <t>Bank / FI code</t>
  </si>
  <si>
    <t>Scoping Question</t>
  </si>
  <si>
    <t>Whether NBFC Profile has been updated on website</t>
  </si>
  <si>
    <t>Category Of NBFC</t>
  </si>
  <si>
    <t>Classification of NBFC</t>
  </si>
  <si>
    <t>rbi-core.xsd#rbi-core_WhetherNBFCProfileUpdatedOnWebsite</t>
  </si>
  <si>
    <t>rbi-core.xsd#rbi-core_CategoryOfNBFC</t>
  </si>
  <si>
    <t>rbi-core.xsd#rbi-core_ClassificationOfCompany</t>
  </si>
  <si>
    <t>fc900d20-2d54-43b7-bd70-b2808fcacd72:~:NotMandatory:~:True:~:False:~::~::~:False:~::~::~:False:~::~::~:</t>
  </si>
  <si>
    <t>5ae18460-45be-4049-bb27-b3415b796846:~:Layout1:~:NotMandatory:~:True:~::~::~:</t>
  </si>
  <si>
    <t>Name of the Person Filing the Return</t>
  </si>
  <si>
    <t>Y010</t>
  </si>
  <si>
    <t>Designation</t>
  </si>
  <si>
    <t>Y020</t>
  </si>
  <si>
    <t>Office No. (with STD Code)</t>
  </si>
  <si>
    <t>Y030</t>
  </si>
  <si>
    <t>Mobile No.</t>
  </si>
  <si>
    <t>Y040</t>
  </si>
  <si>
    <t>Email Id</t>
  </si>
  <si>
    <t>Y050</t>
  </si>
  <si>
    <t>Date</t>
  </si>
  <si>
    <t>Y060</t>
  </si>
  <si>
    <t>Place</t>
  </si>
  <si>
    <t>Y070</t>
  </si>
  <si>
    <t>Table 1: Authorised Signatory</t>
  </si>
  <si>
    <t>Particulars</t>
  </si>
  <si>
    <t>Value</t>
  </si>
  <si>
    <t>in-rbi-rep.xsd#in-rbi-rep_NameOfSignatory</t>
  </si>
  <si>
    <t>in-rbi-rep.xsd#in-rbi-rep_DesignationOfSignatory</t>
  </si>
  <si>
    <t>rbi-core.xsd#rbi-core_AuthorisedSignatoryOfficialLandlineNumber</t>
  </si>
  <si>
    <t>in-rbi-rep.xsd#in-rbi-rep_MobileNumberOfAuthorisedSignatory</t>
  </si>
  <si>
    <t>in-rbi-rep.xsd#in-rbi-rep_Date</t>
  </si>
  <si>
    <t>in-rbi-rep.xsd#in-rbi-rep_PlaceOfDesignatedOffice</t>
  </si>
  <si>
    <t>9d5dfc22-6ea4-43c0-9779-cf349692a461:~:Layout2:~:NotMandatory:~:True:~::~::~:</t>
  </si>
  <si>
    <t>in-rbi-rep.xsd#in-rbi-rep_EMailIDOfAuthorisedReportingOfficial</t>
  </si>
  <si>
    <t>Y080</t>
  </si>
  <si>
    <t>Y090</t>
  </si>
  <si>
    <t>Y100</t>
  </si>
  <si>
    <t>Y110</t>
  </si>
  <si>
    <t>Y120</t>
  </si>
  <si>
    <t>Y130</t>
  </si>
  <si>
    <t>Y140</t>
  </si>
  <si>
    <t>Y150</t>
  </si>
  <si>
    <t>Y160</t>
  </si>
  <si>
    <t>Y170</t>
  </si>
  <si>
    <t>Y180</t>
  </si>
  <si>
    <t>Y190</t>
  </si>
  <si>
    <t>Y200</t>
  </si>
  <si>
    <t>Y210</t>
  </si>
  <si>
    <t>Y220</t>
  </si>
  <si>
    <t>Y230</t>
  </si>
  <si>
    <t>Y240</t>
  </si>
  <si>
    <t>Y250</t>
  </si>
  <si>
    <t>Y260</t>
  </si>
  <si>
    <t>Y270</t>
  </si>
  <si>
    <t>Y280</t>
  </si>
  <si>
    <t>Y290</t>
  </si>
  <si>
    <t>Y300</t>
  </si>
  <si>
    <t>Y310</t>
  </si>
  <si>
    <t>Y320</t>
  </si>
  <si>
    <t>Y330</t>
  </si>
  <si>
    <t>Y340</t>
  </si>
  <si>
    <t>Y350</t>
  </si>
  <si>
    <t>Y360</t>
  </si>
  <si>
    <t>Y370</t>
  </si>
  <si>
    <t>Y380</t>
  </si>
  <si>
    <t>Y390</t>
  </si>
  <si>
    <t>Y400</t>
  </si>
  <si>
    <t>Y410</t>
  </si>
  <si>
    <t>Y420</t>
  </si>
  <si>
    <t>Y430</t>
  </si>
  <si>
    <t>Y440</t>
  </si>
  <si>
    <t>Y450</t>
  </si>
  <si>
    <t>Y460</t>
  </si>
  <si>
    <t>Y470</t>
  </si>
  <si>
    <t>Y480</t>
  </si>
  <si>
    <t>Y490</t>
  </si>
  <si>
    <t>Y500</t>
  </si>
  <si>
    <t>Y510</t>
  </si>
  <si>
    <t>Y520</t>
  </si>
  <si>
    <t>Y530</t>
  </si>
  <si>
    <t>Y540</t>
  </si>
  <si>
    <t>Y550</t>
  </si>
  <si>
    <t>Y560</t>
  </si>
  <si>
    <t>Y570</t>
  </si>
  <si>
    <t>Y580</t>
  </si>
  <si>
    <t>Y590</t>
  </si>
  <si>
    <t>Y600</t>
  </si>
  <si>
    <t>Y610</t>
  </si>
  <si>
    <t>Y620</t>
  </si>
  <si>
    <t>Y630</t>
  </si>
  <si>
    <t>Y640</t>
  </si>
  <si>
    <t>Y650</t>
  </si>
  <si>
    <t>Y660</t>
  </si>
  <si>
    <t>Y670</t>
  </si>
  <si>
    <t>Y680</t>
  </si>
  <si>
    <t>Y690</t>
  </si>
  <si>
    <t>Y700</t>
  </si>
  <si>
    <t>Y710</t>
  </si>
  <si>
    <t>Y720</t>
  </si>
  <si>
    <t>Y730</t>
  </si>
  <si>
    <t>Total</t>
  </si>
  <si>
    <t>A. OUTFLOWS</t>
  </si>
  <si>
    <t xml:space="preserve">d) Others (Please Specify) </t>
  </si>
  <si>
    <t>(i) Share Premium Account</t>
  </si>
  <si>
    <t>(ii) General Reserves</t>
  </si>
  <si>
    <t>(iii) Statutory/Special Reserve (Section 45-IC reserve to be shown separately below item no.(vii))</t>
  </si>
  <si>
    <t>(iv) Reserves under Sec 45-IC of RBI Act 1934</t>
  </si>
  <si>
    <t>(v) Capital Redemption Reserve</t>
  </si>
  <si>
    <t>(vi) Debenture Redemption Reserve</t>
  </si>
  <si>
    <t>(vii) Other Capital Reserves</t>
  </si>
  <si>
    <t>(viii) Other Revenue Reserves</t>
  </si>
  <si>
    <t>(ix) Investment Fluctuation Reserves/ Investment Reserves</t>
  </si>
  <si>
    <t>(x) Revaluation Reserves</t>
  </si>
  <si>
    <t>(xi) Share Application Money Pending Allotment</t>
  </si>
  <si>
    <t>(xii) Others (Please mention)</t>
  </si>
  <si>
    <t>(xiii) Balance of profit and loss account</t>
  </si>
  <si>
    <t>a) Repo
(As per residual maturity)</t>
  </si>
  <si>
    <t>b) Reverse Repo
(As per residual maturity)</t>
  </si>
  <si>
    <t>c) CBLO
(As per residual maturity)</t>
  </si>
  <si>
    <t>in-rbi-rep.xsd#in-rbi-rep_TypeOfInvestmentAxis::in-rbi-rep.xsd#in-rbi-rep_EquitySharesMember</t>
  </si>
  <si>
    <t>in-rbi-rep.xsd#in-rbi-rep_TypeOfInvestmentAxis::rbi-core.xsd#rbi-core_ConvertiblePreferenceSharesMember</t>
  </si>
  <si>
    <t>in-rbi-rep.xsd#in-rbi-rep_TypeOfInvestmentAxis::in-rbi-rep.xsd#in-rbi-rep_OtherInvestmentsMember</t>
  </si>
  <si>
    <t>rbi-core.xsd#rbi-core_ModeOfTransactionsAxis::in-rbi-rep.xsd#in-rbi-rep_RepurchaseAgreementsOfBanksFinancialInstitutionsMember</t>
  </si>
  <si>
    <t>rbi-core.xsd#rbi-core_ModeOfTransactionsAxis::in-rbi-rep.xsd#in-rbi-rep_ReverseRepoMember</t>
  </si>
  <si>
    <t>rbi-core.xsd#rbi-core_ModeOfTransactionsAxis::rbi-core.xsd#rbi-core_CollateralizedBorrowingAndLendingObligationMember</t>
  </si>
  <si>
    <t>rbi-core.xsd#rbi-core_ModeOfTransactionsAxis::in-rbi-rep.xsd#in-rbi-rep_OtherTransactionsMember</t>
  </si>
  <si>
    <t>rbi-core.xsd#rbi-core_ClassificationOfCapitalAxis::in-rbi-rep.xsd#in-rbi-rep_EquitySharesMember</t>
  </si>
  <si>
    <t>in-rbi-rep.xsd#in-rbi-rep_ReservesSurplusAxis::in-rbi-rep.xsd#in-rbi-rep_SharePremiumMember</t>
  </si>
  <si>
    <t>in-rbi-rep.xsd#in-rbi-rep_ReservesSurplusAxis::in-rbi-rep.xsd#in-rbi-rep_GeneralReserveMember</t>
  </si>
  <si>
    <t>in-rbi-rep.xsd#in-rbi-rep_ReservesSurplusAxis::rbi-core.xsd#rbi-core_StatutoryAndOrSpecialReserveMember</t>
  </si>
  <si>
    <t>in-rbi-rep.xsd#in-rbi-rep_ReservesSurplusAxis::rbi-core.xsd#rbi-core_ResrvesUnderSection45ICOfRBIAct1934Member</t>
  </si>
  <si>
    <t>in-rbi-rep.xsd#in-rbi-rep_ReservesSurplusAxis::rbi-core.xsd#rbi-core_CapitalRedemptionReserveMember</t>
  </si>
  <si>
    <t>in-rbi-rep.xsd#in-rbi-rep_ReservesSurplusAxis::rbi-core.xsd#rbi-core_DebentureRedemptionReserveMember</t>
  </si>
  <si>
    <t>in-rbi-rep.xsd#in-rbi-rep_ReservesSurplusAxis::rbi-core.xsd#rbi-core_OtherCapitalReservesMember</t>
  </si>
  <si>
    <t>in-rbi-rep.xsd#in-rbi-rep_ReservesSurplusAxis::in-rbi-rep.xsd#in-rbi-rep_OtherRevenueReservesMember</t>
  </si>
  <si>
    <t>in-rbi-rep.xsd#in-rbi-rep_ReservesSurplusAxis::in-rbi-rep.xsd#in-rbi-rep_InvestmentReserveMember</t>
  </si>
  <si>
    <t>in-rbi-rep.xsd#in-rbi-rep_ReservesSurplusAxis::in-rbi-rep.xsd#in-rbi-rep_RevaluationReserveMember</t>
  </si>
  <si>
    <t>in-rbi-rep.xsd#in-rbi-rep_ReservesSurplusAxis::rbi-core.xsd#rbi-core_PropertyRevaluationReservesMember</t>
  </si>
  <si>
    <t>in-rbi-rep.xsd#in-rbi-rep_ReservesSurplusAxis::rbi-core.xsd#rbi-core_FinancialAssetsRevaluationReservesMember</t>
  </si>
  <si>
    <t>in-rbi-rep.xsd#in-rbi-rep_ReservesSurplusAxis::rbi-core.xsd#rbi-core_ShareApplicationMoneyPendingAllotmentMember</t>
  </si>
  <si>
    <t>in-rbi-rep.xsd#in-rbi-rep_ReservesSurplusAxis::in-rbi-rep.xsd#in-rbi-rep_OtherReservesMember</t>
  </si>
  <si>
    <t>in-rbi-rep.xsd#in-rbi-rep_ReservesSurplusAxis::rbi-core.xsd#rbi-core_ProfitLossAccountMember</t>
  </si>
  <si>
    <t>rbi-core.xsd#rbi-core_BorrowingsAxis::rbi-core.xsd#rbi-core_WorkingCapitalMember</t>
  </si>
  <si>
    <t>rbi-core.xsd#rbi-core_BorrowingsAxis::rbi-core.xsd#rbi-core_CashCreditMember</t>
  </si>
  <si>
    <t>rbi-core.xsd#rbi-core_BorrowingsAxis::in-rbi-rep.xsd#in-rbi-rep_TermLoanMember</t>
  </si>
  <si>
    <t>rbi-core.xsd#rbi-core_BorrowingsAxis::in-rbi-rep.xsd#in-rbi-rep_LetterOfCreditMember</t>
  </si>
  <si>
    <t>rbi-core.xsd#rbi-core_BorrowingsAxis::in-rbi-rep.xsd#in-rbi-rep_AmountOfExternalCommercialBorrowingsMember</t>
  </si>
  <si>
    <t>rbi-core.xsd#rbi-core_BorrowingsAxis::in-rbi-rep.xsd#in-rbi-rep_OtherBorrowingsMember</t>
  </si>
  <si>
    <t>Y740</t>
  </si>
  <si>
    <t>Y750</t>
  </si>
  <si>
    <t>Y760</t>
  </si>
  <si>
    <t>Y770</t>
  </si>
  <si>
    <t>Y780</t>
  </si>
  <si>
    <t>Y790</t>
  </si>
  <si>
    <t>Y800</t>
  </si>
  <si>
    <t>Y810</t>
  </si>
  <si>
    <t>Y820</t>
  </si>
  <si>
    <t>Y830</t>
  </si>
  <si>
    <t>Y840</t>
  </si>
  <si>
    <t>Y850</t>
  </si>
  <si>
    <t>Y860</t>
  </si>
  <si>
    <t>Y870</t>
  </si>
  <si>
    <t>Y880</t>
  </si>
  <si>
    <t>Y890</t>
  </si>
  <si>
    <t>Y900</t>
  </si>
  <si>
    <t>Y910</t>
  </si>
  <si>
    <t>Y920</t>
  </si>
  <si>
    <t>Y930</t>
  </si>
  <si>
    <t>Y940</t>
  </si>
  <si>
    <t>Y950</t>
  </si>
  <si>
    <t>Y960</t>
  </si>
  <si>
    <t>Y970</t>
  </si>
  <si>
    <t>Y980</t>
  </si>
  <si>
    <t>Y990</t>
  </si>
  <si>
    <t>Y1000</t>
  </si>
  <si>
    <t>Y1010</t>
  </si>
  <si>
    <t>Y1020</t>
  </si>
  <si>
    <t>Y1030</t>
  </si>
  <si>
    <t>Y1040</t>
  </si>
  <si>
    <t>Y1050</t>
  </si>
  <si>
    <t>Y1060</t>
  </si>
  <si>
    <t>Y1070</t>
  </si>
  <si>
    <t>Y1080</t>
  </si>
  <si>
    <t>Y1090</t>
  </si>
  <si>
    <t>Y1100</t>
  </si>
  <si>
    <t>Y1110</t>
  </si>
  <si>
    <t>Y1120</t>
  </si>
  <si>
    <t>Y1130</t>
  </si>
  <si>
    <t>Y1140</t>
  </si>
  <si>
    <t>Y1150</t>
  </si>
  <si>
    <t>Y1160</t>
  </si>
  <si>
    <t>Y1170</t>
  </si>
  <si>
    <t>Y1180</t>
  </si>
  <si>
    <t>Y1190</t>
  </si>
  <si>
    <t>Y1200</t>
  </si>
  <si>
    <t>Y1210</t>
  </si>
  <si>
    <t>Y1220</t>
  </si>
  <si>
    <t>Y1230</t>
  </si>
  <si>
    <t>Y1240</t>
  </si>
  <si>
    <t>Y1250</t>
  </si>
  <si>
    <t>Y1260</t>
  </si>
  <si>
    <t>Y1270</t>
  </si>
  <si>
    <t>Y1280</t>
  </si>
  <si>
    <t>Y1290</t>
  </si>
  <si>
    <t>Y1300</t>
  </si>
  <si>
    <t>Y1310</t>
  </si>
  <si>
    <t>Y1320</t>
  </si>
  <si>
    <t>Y1330</t>
  </si>
  <si>
    <t>Y1340</t>
  </si>
  <si>
    <t>Y1350</t>
  </si>
  <si>
    <t>Y1360</t>
  </si>
  <si>
    <t>Y1370</t>
  </si>
  <si>
    <t>Y1380</t>
  </si>
  <si>
    <t>Y1390</t>
  </si>
  <si>
    <t>Y1400</t>
  </si>
  <si>
    <t>Y1410</t>
  </si>
  <si>
    <t>Y1420</t>
  </si>
  <si>
    <t>Y1430</t>
  </si>
  <si>
    <t>Y1440</t>
  </si>
  <si>
    <t>Y1450</t>
  </si>
  <si>
    <t>Y1460</t>
  </si>
  <si>
    <t>Y1470</t>
  </si>
  <si>
    <t>Y1480</t>
  </si>
  <si>
    <t>Y1490</t>
  </si>
  <si>
    <t>Y1500</t>
  </si>
  <si>
    <t>Y1510</t>
  </si>
  <si>
    <t>Y1520</t>
  </si>
  <si>
    <t>Y1530</t>
  </si>
  <si>
    <t>Y1540</t>
  </si>
  <si>
    <t>Y1550</t>
  </si>
  <si>
    <t>Y1560</t>
  </si>
  <si>
    <t>Y1570</t>
  </si>
  <si>
    <t>Y1580</t>
  </si>
  <si>
    <t>Y1590</t>
  </si>
  <si>
    <t>Y1600</t>
  </si>
  <si>
    <t>Y1610</t>
  </si>
  <si>
    <t>X120</t>
  </si>
  <si>
    <t>X130</t>
  </si>
  <si>
    <t>X140</t>
  </si>
  <si>
    <t>(a) Currency Futures</t>
  </si>
  <si>
    <t>(b) Interest Rate Futures</t>
  </si>
  <si>
    <t>(a) Currency Options Purchased / Sold</t>
  </si>
  <si>
    <t>(b) Interest Rate Options</t>
  </si>
  <si>
    <t>(a) Cross Currency Interest Rate Swaps (Not Involving Rupee)</t>
  </si>
  <si>
    <t>(b) FCY - INR Interest Rate Swaps</t>
  </si>
  <si>
    <t>(a) Single Currency Interest Rate Swaps</t>
  </si>
  <si>
    <t>(b) Basis Swaps</t>
  </si>
  <si>
    <t>in-rbi-rep.xsd#in-rbi-rep_OffBalanceSheetOperationAxis::in-rbi-rep.xsd#in-rbi-rep_LetterOfCreditMember</t>
  </si>
  <si>
    <t>in-rbi-rep.xsd#in-rbi-rep_OffBalanceSheetOperationAxis::in-rbi-rep.xsd#in-rbi-rep_BillsDiscountedAndReDiscountedMember</t>
  </si>
  <si>
    <t>in-rbi-rep.xsd#in-rbi-rep_OffBalanceSheetOperationAxis::rbi-core.xsd#rbi-core_BillsRediscountedMember</t>
  </si>
  <si>
    <t>in-rbi-rep.xsd#in-rbi-rep_OffBalanceSheetOperationAxis::in-rbi-rep.xsd#in-rbi-rep_SaleAndRepurchaseAgreementsAssetSalesWithRecourseMember</t>
  </si>
  <si>
    <t>in-rbi-rep.xsd#in-rbi-rep_OffBalanceSheetOperationAxis::rbi-core.xsd#rbi-core_LendingOfNBFCSecuritiesOrPostingOfSecuritiesAsCollateralByTheNBFCIFCIncludingRepoStyleTransactionsMember</t>
  </si>
  <si>
    <t>in-rbi-rep.xsd#in-rbi-rep_OffBalanceSheetOperationAxis::in-rbi-rep.xsd#in-rbi-rep_CommitmentProvideLiquidityFacilityForSecuritisationStandardAssetTransactionsMember</t>
  </si>
  <si>
    <t>in-rbi-rep.xsd#in-rbi-rep_OffBalanceSheetOperationAxis::in-rbi-rep.xsd#in-rbi-rep_SecondLossCreditEnhancementForSecuritisationOfStandardAssetTransactionsProvidedByThirdPartyMember</t>
  </si>
  <si>
    <t>in-rbi-rep.xsd#in-rbi-rep_OffBalanceSheetOperationAxis::in-rbi-rep.xsd#in-rbi-rep_DerivativesMember</t>
  </si>
  <si>
    <t>in-rbi-rep.xsd#in-rbi-rep_OffBalanceSheetOperationAxis::in-rbi-rep.xsd#in-rbi-rep_DerivativesMember:::in-rbi-rep.xsd#in-rbi-rep_TypeOfContractAndDerivativeProductAxis::in-rbi-rep.xsd#in-rbi-rep_FuturesMember</t>
  </si>
  <si>
    <t>in-rbi-rep.xsd#in-rbi-rep_OffBalanceSheetOperationAxis::in-rbi-rep.xsd#in-rbi-rep_DerivativesMember:::in-rbi-rep.xsd#in-rbi-rep_TypeOfContractAndDerivativeProductAxis::in-rbi-rep.xsd#in-rbi-rep_CurrencyFuturesMember</t>
  </si>
  <si>
    <t>in-rbi-rep.xsd#in-rbi-rep_OffBalanceSheetOperationAxis::in-rbi-rep.xsd#in-rbi-rep_DerivativesMember:::in-rbi-rep.xsd#in-rbi-rep_TypeOfContractAndDerivativeProductAxis::in-rbi-rep.xsd#in-rbi-rep_InterestRateFuturesMember</t>
  </si>
  <si>
    <t>in-rbi-rep.xsd#in-rbi-rep_OffBalanceSheetOperationAxis::in-rbi-rep.xsd#in-rbi-rep_DerivativesMember:::in-rbi-rep.xsd#in-rbi-rep_TypeOfContractAndDerivativeProductAxis::rbi-core.xsd#rbi-core_OtherFuturesMember</t>
  </si>
  <si>
    <t>in-rbi-rep.xsd#in-rbi-rep_OffBalanceSheetOperationAxis::in-rbi-rep.xsd#in-rbi-rep_DerivativesMember:::in-rbi-rep.xsd#in-rbi-rep_TypeOfContractAndDerivativeProductAxis::in-rbi-rep.xsd#in-rbi-rep_OptionsMember</t>
  </si>
  <si>
    <t>in-rbi-rep.xsd#in-rbi-rep_OffBalanceSheetOperationAxis::in-rbi-rep.xsd#in-rbi-rep_DerivativesMember:::in-rbi-rep.xsd#in-rbi-rep_TypeOfContractAndDerivativeProductAxis::in-rbi-rep.xsd#in-rbi-rep_CurrencyOptionsMember</t>
  </si>
  <si>
    <t>in-rbi-rep.xsd#in-rbi-rep_OffBalanceSheetOperationAxis::in-rbi-rep.xsd#in-rbi-rep_DerivativesMember:::in-rbi-rep.xsd#in-rbi-rep_TypeOfContractAndDerivativeProductAxis::in-rbi-rep.xsd#in-rbi-rep_InterestRateOptionsMember</t>
  </si>
  <si>
    <t>in-rbi-rep.xsd#in-rbi-rep_OffBalanceSheetOperationAxis::in-rbi-rep.xsd#in-rbi-rep_DerivativesMember:::in-rbi-rep.xsd#in-rbi-rep_TypeOfContractAndDerivativeProductAxis::rbi-core.xsd#rbi-core_OtherOptionsMember</t>
  </si>
  <si>
    <t>in-rbi-rep.xsd#in-rbi-rep_OffBalanceSheetOperationAxis::in-rbi-rep.xsd#in-rbi-rep_DerivativesMember:::in-rbi-rep.xsd#in-rbi-rep_TypeOfContractAndDerivativeProductAxis::in-rbi-rep.xsd#in-rbi-rep_ForwardRateAgreementsMember</t>
  </si>
  <si>
    <t>in-rbi-rep.xsd#in-rbi-rep_OffBalanceSheetOperationAxis::in-rbi-rep.xsd#in-rbi-rep_DerivativesMember:::in-rbi-rep.xsd#in-rbi-rep_TypeOfContractAndDerivativeProductAxis::in-rbi-rep.xsd#in-rbi-rep_CurrencySwapsMember</t>
  </si>
  <si>
    <t>in-rbi-rep.xsd#in-rbi-rep_OffBalanceSheetOperationAxis::in-rbi-rep.xsd#in-rbi-rep_DerivativesMember:::in-rbi-rep.xsd#in-rbi-rep_TypeOfContractAndDerivativeProductAxis::in-rbi-rep.xsd#in-rbi-rep_CrossCurrencySwapsMember</t>
  </si>
  <si>
    <t>in-rbi-rep.xsd#in-rbi-rep_OffBalanceSheetOperationAxis::in-rbi-rep.xsd#in-rbi-rep_DerivativesMember:::in-rbi-rep.xsd#in-rbi-rep_TypeOfContractAndDerivativeProductAxis::in-rbi-rep.xsd#in-rbi-rep_ForeignCurrencyINRSwapsMember</t>
  </si>
  <si>
    <t>in-rbi-rep.xsd#in-rbi-rep_OffBalanceSheetOperationAxis::in-rbi-rep.xsd#in-rbi-rep_DerivativesMember:::in-rbi-rep.xsd#in-rbi-rep_TypeOfContractAndDerivativeProductAxis::in-rbi-rep.xsd#in-rbi-rep_SingleCurrencyInterestRateSwapsMember</t>
  </si>
  <si>
    <t>in-rbi-rep.xsd#in-rbi-rep_OffBalanceSheetOperationAxis::in-rbi-rep.xsd#in-rbi-rep_DerivativesMember:::in-rbi-rep.xsd#in-rbi-rep_TypeOfContractAndDerivativeProductAxis::in-rbi-rep.xsd#in-rbi-rep_BasisSwapsMember</t>
  </si>
  <si>
    <t>in-rbi-rep.xsd#in-rbi-rep_OffBalanceSheetOperationAxis::in-rbi-rep.xsd#in-rbi-rep_DerivativesMember:::in-rbi-rep.xsd#in-rbi-rep_TypeOfContractAndDerivativeProductAxis::in-rbi-rep.xsd#in-rbi-rep_CreditDefaultSwapPurchaseMember</t>
  </si>
  <si>
    <t>in-rbi-rep.xsd#in-rbi-rep_OffBalanceSheetOperationAxis::in-rbi-rep.xsd#in-rbi-rep_DerivativesMember:::in-rbi-rep.xsd#in-rbi-rep_TypeOfContractAndDerivativeProductAxis::in-rbi-rep.xsd#in-rbi-rep_InterestRateSwapsMember</t>
  </si>
  <si>
    <t>in-rbi-rep.xsd#in-rbi-rep_OffBalanceSheetOperationAxis::in-rbi-rep.xsd#in-rbi-rep_DerivativesMember:::in-rbi-rep.xsd#in-rbi-rep_TypeOfContractAndDerivativeProductAxis::rbi-core.xsd#rbi-core_OtherSwapsMember</t>
  </si>
  <si>
    <t>b3461254-016e-4a7c-8bb5-7e2b187e3330:~:NotMandatory:~:True:~:False:~::~::~:False:~::~::~:False:~::~::~:</t>
  </si>
  <si>
    <t>Remarks</t>
  </si>
  <si>
    <t>Y1620</t>
  </si>
  <si>
    <t>Y1630</t>
  </si>
  <si>
    <t>Y1640</t>
  </si>
  <si>
    <t>Y1650</t>
  </si>
  <si>
    <t>Y1660</t>
  </si>
  <si>
    <t>Y1670</t>
  </si>
  <si>
    <t>Y1680</t>
  </si>
  <si>
    <t>Y1690</t>
  </si>
  <si>
    <t>Y1700</t>
  </si>
  <si>
    <t>Y1710</t>
  </si>
  <si>
    <t>Y1720</t>
  </si>
  <si>
    <t>Y1730</t>
  </si>
  <si>
    <t>Y1740</t>
  </si>
  <si>
    <t>Y1750</t>
  </si>
  <si>
    <t>Y1760</t>
  </si>
  <si>
    <t>Y1770</t>
  </si>
  <si>
    <t>Y1780</t>
  </si>
  <si>
    <t>Y1790</t>
  </si>
  <si>
    <t>Y1800</t>
  </si>
  <si>
    <t>Y1810</t>
  </si>
  <si>
    <t>Y1820</t>
  </si>
  <si>
    <t xml:space="preserve">1.Capital (i+ii+iii+iv) </t>
  </si>
  <si>
    <t>(i) Equity Capital</t>
  </si>
  <si>
    <t xml:space="preserve">(ii) Perpetual / Non Redeemable Preference Shares       </t>
  </si>
  <si>
    <t>(iii)) Non-Perpetual / Redeemable Preference Shares</t>
  </si>
  <si>
    <t>(iv) Others</t>
  </si>
  <si>
    <t>2.Reserves &amp; Surplus (i+ii+iii+iv+v+vi+vii+viii+ix+x+xi+xii+xii+xiii)</t>
  </si>
  <si>
    <t>(x) Revaluation Reserves (a+b)</t>
  </si>
  <si>
    <t xml:space="preserve">          (a) Revl. Reserves - Property</t>
  </si>
  <si>
    <t xml:space="preserve">          (b) Revl. Reserves - Financial Assets</t>
  </si>
  <si>
    <t>3.Gifts, Grants, Donations &amp; Benefactions</t>
  </si>
  <si>
    <t>4.Bonds &amp; Notes (i+ii+iii)</t>
  </si>
  <si>
    <t>(i) Plain Vanilla Bonds (As per residual maturity of the instruments)</t>
  </si>
  <si>
    <t>(ii) Bonds with embedded call / put options including zero coupon / deep discount bonds ( As per residual period for the earliest exercise date for the embedded option)</t>
  </si>
  <si>
    <t>(iii) Fixed Rate Notes</t>
  </si>
  <si>
    <t>5.Deposits (i+ii)</t>
  </si>
  <si>
    <t xml:space="preserve">(i) Term Deposits from Public </t>
  </si>
  <si>
    <t>(ii) Others</t>
  </si>
  <si>
    <t>a) Bank Borrowings in the nature of Term Money Borrowings 
(As per residual maturity)</t>
  </si>
  <si>
    <t>d) Bank Borrowings in the nature of Letter of Credit (LCs)</t>
  </si>
  <si>
    <t>e) Bank Borrowings in the nature of ECBs</t>
  </si>
  <si>
    <t xml:space="preserve">     Of which; (a) To Mutual Funds</t>
  </si>
  <si>
    <t xml:space="preserve">                      (c) To NBFCs</t>
  </si>
  <si>
    <t xml:space="preserve">                      (d) To Insurance Companies</t>
  </si>
  <si>
    <t xml:space="preserve">                      (e) To Pension Funds</t>
  </si>
  <si>
    <t xml:space="preserve">                      (f) To Others (Please specify)</t>
  </si>
  <si>
    <t>A. Secured (a+b+c+d+e+f+g)</t>
  </si>
  <si>
    <t xml:space="preserve">                     (b) Subscribed by Banks</t>
  </si>
  <si>
    <t xml:space="preserve">                      (c) Subscribed by NBFCs</t>
  </si>
  <si>
    <t xml:space="preserve">                     (d) Subscribed by Mutual Funds</t>
  </si>
  <si>
    <t xml:space="preserve">                      (g) Others (Please specify)</t>
  </si>
  <si>
    <t>B. Un-Secured (a+b+c+d+e+f+g)</t>
  </si>
  <si>
    <t>7.Current Liabilities &amp; Provisions (a+b+c+d+e+f+g+h)</t>
  </si>
  <si>
    <t>a) Sundry creditors</t>
  </si>
  <si>
    <t>b) Expenses payable (Other than Interest)</t>
  </si>
  <si>
    <t>(c) Advance income received from borrowers pending adjustment</t>
  </si>
  <si>
    <t>(d) Interest  payable on deposits and borrowings</t>
  </si>
  <si>
    <t>(e) Provisions for Standard Assets</t>
  </si>
  <si>
    <t>(f) Provisions for Non Performing Assets (NPAs)</t>
  </si>
  <si>
    <t>(g) Provisions for Investment Portfolio (NPI)</t>
  </si>
  <si>
    <t>(h) Other Provisions (Please Specify)</t>
  </si>
  <si>
    <t xml:space="preserve">8.Statutory Dues </t>
  </si>
  <si>
    <t>9.Unclaimed Deposits (i+ii)</t>
  </si>
  <si>
    <t>(i) Pending for less than 7 years</t>
  </si>
  <si>
    <t>10.Any Other Unclaimed Amount</t>
  </si>
  <si>
    <t>11.Debt Service Realisation Account</t>
  </si>
  <si>
    <t xml:space="preserve">12.Other Outflows </t>
  </si>
  <si>
    <t>13.Outflows On Account of Off Balance Sheet (OBS) Exposure (i+ii+iii+iv+v+vi+vii)</t>
  </si>
  <si>
    <t>(i)Loan commitments pending disbursal</t>
  </si>
  <si>
    <t>(ii)Lines of credit committed to other institution</t>
  </si>
  <si>
    <t>(iii)Total Letter of Credits</t>
  </si>
  <si>
    <t>(iv)Total Guarantees</t>
  </si>
  <si>
    <t>(v) Bills discounted/rediscounted</t>
  </si>
  <si>
    <t>(vi)Total Derivative Exposures (a+b+c+d+e+f+g+h)</t>
  </si>
  <si>
    <t>(a) Forward Forex Contracts</t>
  </si>
  <si>
    <t xml:space="preserve">(b) Futures Contracts </t>
  </si>
  <si>
    <t xml:space="preserve">(c) Options Contracts </t>
  </si>
  <si>
    <t>(d) Forward Rate Agreements</t>
  </si>
  <si>
    <t>(e) Swaps - Currency</t>
  </si>
  <si>
    <t xml:space="preserve">(f) Swaps - Interest Rate </t>
  </si>
  <si>
    <t>(g) Credit Default Swaps</t>
  </si>
  <si>
    <t>(h) Other Derivatives</t>
  </si>
  <si>
    <t>(vii)Others</t>
  </si>
  <si>
    <t>B. INFLOWS</t>
  </si>
  <si>
    <t>1. Cash (In 1 to 30/31 day time-bucket)</t>
  </si>
  <si>
    <t>2. Remittance in Transit</t>
  </si>
  <si>
    <t>3. Balances With Banks</t>
  </si>
  <si>
    <t>a) Current Account
(The stipulated minimum balance be shown in 6 months to 1 year bucket. The balance in excess of the minim balance be shown in 1 to 30 day time bucket)</t>
  </si>
  <si>
    <t>b) Deposit Accounts /Short-Term Deposits 
(As per residual maturity)</t>
  </si>
  <si>
    <t>(i)Statutory Investments (only for NBFCs-D)</t>
  </si>
  <si>
    <t>(ii) Listed Investments</t>
  </si>
  <si>
    <t xml:space="preserve">    (a) Current</t>
  </si>
  <si>
    <t xml:space="preserve">    (b) Non-current</t>
  </si>
  <si>
    <t>(iii) Unlisted Investments</t>
  </si>
  <si>
    <t>(iv) Venture Capital Units</t>
  </si>
  <si>
    <t>(v) Others (Please Specify)</t>
  </si>
  <si>
    <t>5.Advances (Performing)</t>
  </si>
  <si>
    <t>(ii) Term Loans
(The cash inflows on account of the interest and principal of the loan may be slotted in respective time buckets as per the timing of the cash flows as stipulated in the original / revised repayment schedule)</t>
  </si>
  <si>
    <t xml:space="preserve">        (a) Through Regular Payment Schedule</t>
  </si>
  <si>
    <t xml:space="preserve">        (b) Through Bullet Payment</t>
  </si>
  <si>
    <t>(iii) Interest to be serviced through regular schedule</t>
  </si>
  <si>
    <t>(iv)  Interest to be serviced to be in Bullet Payment</t>
  </si>
  <si>
    <t>(i) Substandard</t>
  </si>
  <si>
    <t>(a) All over dues and instalments of principal falling due during the next three years
(In the 3 to 5 year time-bucket)</t>
  </si>
  <si>
    <t>(b) Entire principal amount due beyond the next three years
(In the over 5 years time-bucket)</t>
  </si>
  <si>
    <t>(ii) Doubtful and loss</t>
  </si>
  <si>
    <t>(a) All instalments of principal falling due during the next five years as also all over dues
(In the over 5 years time-bucket)</t>
  </si>
  <si>
    <t>(b) Entire principal amount due beyond the next five years
(In the over 5 years time-bucket)</t>
  </si>
  <si>
    <t>7. Inflows From Assets On Lease</t>
  </si>
  <si>
    <t>8. Fixed Assets (Excluding Assets On Lease)</t>
  </si>
  <si>
    <t>9. Other Assets :</t>
  </si>
  <si>
    <t>(a) Intangible assets &amp; other non-cash flow items 
(In the 'Over 5 year time bucket)</t>
  </si>
  <si>
    <t>(b) Other items (e.g. accrued income,
other receivables, staff loans, etc.)
(In respective maturity buckets as per the timing of the cash flows)</t>
  </si>
  <si>
    <t>(c) Others</t>
  </si>
  <si>
    <t>10.Security Finance Transactions (a+b+c+d)</t>
  </si>
  <si>
    <t>11.Inflows On Account of Off Balance Sheet (OBS) Exposure (i+ii+iii+iv+v)</t>
  </si>
  <si>
    <t>(i)Loan committed by other institution pending disbursal</t>
  </si>
  <si>
    <t>(ii)Lines of credit committed by other institution</t>
  </si>
  <si>
    <t>(iii) Bills discounted/rediscounted</t>
  </si>
  <si>
    <t>(iv)Total Derivative Exposures (a+b+c+d+e+f+g+h)</t>
  </si>
  <si>
    <t>(v)Others</t>
  </si>
  <si>
    <t>C. Mismatch (B - A)</t>
  </si>
  <si>
    <t>D. Cumulative Mismatch</t>
  </si>
  <si>
    <t>A. TOTAL OUTFLOWS (A)
(Sum of 1 to 13)</t>
  </si>
  <si>
    <t>B. TOTAL INFLOWS (B)
(Sum of 1 to 11)</t>
  </si>
  <si>
    <t>in-rbi-rep.xsd#in-rbi-rep_PaidUpShareCapital</t>
  </si>
  <si>
    <t>in-rbi-rep.xsd#in-rbi-rep_ReservesSurplus</t>
  </si>
  <si>
    <t>rbi-core.xsd#rbi-core_GiftsGrantsDonationsAndBenefactions</t>
  </si>
  <si>
    <t>in-rbi-rep.xsd#in-rbi-rep_BondsAndNotes</t>
  </si>
  <si>
    <t>rbi-core.xsd#rbi-core_PlainVanillaBonds</t>
  </si>
  <si>
    <t>rbi-core.xsd#rbi-core_BondsWithEmbeddedOptions</t>
  </si>
  <si>
    <t>rbi-core.xsd#rbi-core_FixedRateNotes</t>
  </si>
  <si>
    <t>in-rbi-rep.xsd#in-rbi-rep_AggregateDeposits</t>
  </si>
  <si>
    <t>in-rbi-rep.xsd#in-rbi-rep_TermDeposits</t>
  </si>
  <si>
    <t>in-rbi-rep.xsd#in-rbi-rep_OtherDeposits</t>
  </si>
  <si>
    <t>in-rbi-rep.xsd#in-rbi-rep_Borrowings</t>
  </si>
  <si>
    <t>in-rbi-rep.xsd#in-rbi-rep_BorrowingsFromBanks</t>
  </si>
  <si>
    <t>in-rbi-rep.xsd#in-rbi-rep_CommercialPaper</t>
  </si>
  <si>
    <t>in-rbi-rep.xsd#in-rbi-rep_SubordinatedDebts</t>
  </si>
  <si>
    <t>rbi-core.xsd#rbi-core_PerpetualDebtInstrument</t>
  </si>
  <si>
    <t>rbi-core.xsd#rbi-core_SecurityFinanceTransactionsLiabilities</t>
  </si>
  <si>
    <t>rbi-core.xsd#rbi-core_CurrentLiabilitiesAndProvisions</t>
  </si>
  <si>
    <t>in-rbi-rep.xsd#in-rbi-rep_SundryCreditors</t>
  </si>
  <si>
    <t>rbi-core.xsd#rbi-core_ExpensesPayable</t>
  </si>
  <si>
    <t>rbi-core.xsd#rbi-core_AdvanceIncomeReceived</t>
  </si>
  <si>
    <t>in-rbi-rep.xsd#in-rbi-rep_InterestPayable</t>
  </si>
  <si>
    <t>in-rbi-rep.xsd#in-rbi-rep_ProvisionForStandardAssets</t>
  </si>
  <si>
    <t>in-rbi-rep.xsd#in-rbi-rep_ProvisionsForNonPerformingInvestments</t>
  </si>
  <si>
    <t>in-rbi-rep.xsd#in-rbi-rep_OtherProvisions</t>
  </si>
  <si>
    <t>rbi-core.xsd#rbi-core_StatutoryDuesLiabilities</t>
  </si>
  <si>
    <t>rbi-core.xsd#rbi-core_UnclaimedDepositsLiabilities</t>
  </si>
  <si>
    <t>rbi-core.xsd#rbi-core_OtherUnclaimedAmountLiabilities</t>
  </si>
  <si>
    <t>rbi-core.xsd#rbi-core_DebtServiceRealisationAccountLiabilities</t>
  </si>
  <si>
    <t>in-rbi-rep.xsd#in-rbi-rep_OtherOutflowsAsPerStructuralLiquidityStatement</t>
  </si>
  <si>
    <t>rbi-core.xsd#rbi-core_OffBalanceSheetExposureLiabilities</t>
  </si>
  <si>
    <t>in-rbi-rep.xsd#in-rbi-rep_NetOutflows</t>
  </si>
  <si>
    <t>in-rbi-rep.xsd#in-rbi-rep_CashInHand</t>
  </si>
  <si>
    <t>rbi-core.xsd#rbi-core_RemittanceInTransit</t>
  </si>
  <si>
    <t>in-rbi-rep.xsd#in-rbi-rep_CurrentAccount</t>
  </si>
  <si>
    <t>rbi-core.xsd#rbi-core_ShortTermDeposits</t>
  </si>
  <si>
    <t>in-rbi-rep.xsd#in-rbi-rep_NetInvestments</t>
  </si>
  <si>
    <t>in-rbi-rep.xsd#in-rbi-rep_AdvancesPerforming@http://www.xbrl.org/2003/role/terseLabel</t>
  </si>
  <si>
    <t>rbi-core.xsd#rbi-core_BillsOfExchangeAndPromissoryNotesDiscountedAndRediscounted</t>
  </si>
  <si>
    <t>in-rbi-rep.xsd#in-rbi-rep_TermLoans</t>
  </si>
  <si>
    <t>in-rbi-rep.xsd#in-rbi-rep_InterestReceivable</t>
  </si>
  <si>
    <t>rbi-core.xsd#rbi-core_NonPerformingLoansNetOfProvisions</t>
  </si>
  <si>
    <t>rbi-core.xsd#rbi-core_AllOverduesAndInstalmentsOfPrincipalFallingDueInPeriodOne</t>
  </si>
  <si>
    <t>rbi-core.xsd#rbi-core_FullPrincipalAmountDueInPeriodOne</t>
  </si>
  <si>
    <t>rbi-core.xsd#rbi-core_AllOverduesAndInstalmentsOfPrincipalFallingDueInPeriodTwo</t>
  </si>
  <si>
    <t>rbi-core.xsd#rbi-core_FullPrincipalAmountDueInPeriodTwo</t>
  </si>
  <si>
    <t>in-rbi-rep.xsd#in-rbi-rep_LeasedAssets</t>
  </si>
  <si>
    <t>rbi-core.xsd#rbi-core_FixedAssetsExcludingAssetsOnLease</t>
  </si>
  <si>
    <t>rbi-core.xsd#rbi-core_IntangibleAssetsAndOtherNonCashFlowItems</t>
  </si>
  <si>
    <t>rbi-core.xsd#rbi-core_InterestAndOtherIncomeReceivable</t>
  </si>
  <si>
    <t>in-rbi-rep.xsd#in-rbi-rep_AllOtherAssets</t>
  </si>
  <si>
    <t>rbi-core.xsd#rbi-core_SecurityFinanceTransactionsAssets</t>
  </si>
  <si>
    <t>rbi-core.xsd#rbi-core_OffBalanceSheetExposureAssets</t>
  </si>
  <si>
    <t>in-rbi-rep.xsd#in-rbi-rep_NetInflows</t>
  </si>
  <si>
    <t>in-rbi-rep.xsd#in-rbi-rep_NetInflowOutflowAsPerStructuralLiquidityStatement</t>
  </si>
  <si>
    <t>in-rbi-rep.xsd#in-rbi-rep_CumulativeNetInflowOutflowAsPerStructuralLiquidityStatement</t>
  </si>
  <si>
    <t>rbi-core.xsd#rbi-core_RemarksAndDescriptionForCapital</t>
  </si>
  <si>
    <t>http://www.xbrl.org/2003/role/label</t>
  </si>
  <si>
    <t>Remarks And Description For Capital</t>
  </si>
  <si>
    <t>Remarks And Description For Reserves And Surplus</t>
  </si>
  <si>
    <t>Remarks And Description For Gifts Grants Donations And Benefactions</t>
  </si>
  <si>
    <t>Remarks And Description For Bonds And Notes</t>
  </si>
  <si>
    <t>Remarks And Description For Plain Vanilla Bonds</t>
  </si>
  <si>
    <t>Remarks And Description For Bonds With Embedded Options</t>
  </si>
  <si>
    <t>Remarks And Description For Fixed Rate Notes</t>
  </si>
  <si>
    <t>Remarks And Description For Aggregate Deposits</t>
  </si>
  <si>
    <t>Remarks And Description For Term Deposits</t>
  </si>
  <si>
    <t>Remarks And Description For Other Deposits</t>
  </si>
  <si>
    <t>Remarks And Description For Borrowings</t>
  </si>
  <si>
    <t>Remarks And Description For Borrowings From Banks</t>
  </si>
  <si>
    <t>Remarks And Description For Commercial Paper</t>
  </si>
  <si>
    <t>Remarks And Description For Debentures Outstanding</t>
  </si>
  <si>
    <t>Remarks And Description For Sub-ordinated Debts</t>
  </si>
  <si>
    <t>Remarks And Description For Perpetual Debt Instrument</t>
  </si>
  <si>
    <t>Remarks And Description For Security Finance Transactions Liabilities</t>
  </si>
  <si>
    <t>Remarks And Description For Current Liabilities And Provisions</t>
  </si>
  <si>
    <t>Remarks And Description For Sundry Creditors</t>
  </si>
  <si>
    <t>Remarks And Description For Expenses Payable</t>
  </si>
  <si>
    <t>Remarks And Description For Advance Income Received</t>
  </si>
  <si>
    <t>Remarks And Description For Interest Payable</t>
  </si>
  <si>
    <t>Remarks And Description For Provision For Standard Assets</t>
  </si>
  <si>
    <t>Remarks And Description For Provision On Loan Losses</t>
  </si>
  <si>
    <t>Remarks And Description For Provisions For Non-performing Investments</t>
  </si>
  <si>
    <t>Remarks And Description For Other Provisions</t>
  </si>
  <si>
    <t>Remarks And Description For Statutory Dues</t>
  </si>
  <si>
    <t>Remarks And Description For Unclaimed Deposits</t>
  </si>
  <si>
    <t>Remarks And Description For Other Unclaimed Amount</t>
  </si>
  <si>
    <t>Remarks And Description For Debt Service Realisation Account</t>
  </si>
  <si>
    <t>Remarks And Description For Other Outflows As Per Structural Liquidity Statement</t>
  </si>
  <si>
    <t>Remarks And Description For Off Balance Sheet Exposure Liabilities</t>
  </si>
  <si>
    <t>Remarks And Description For Net Outflows</t>
  </si>
  <si>
    <t>Remarks And Description For Cash In Hand</t>
  </si>
  <si>
    <t>Remarks And Description For Remittance In Transit</t>
  </si>
  <si>
    <t>Remarks And Description For Deposits With Banks</t>
  </si>
  <si>
    <t>Remarks And Description For Current Account</t>
  </si>
  <si>
    <t>Remarks And Description For Short Term Deposits</t>
  </si>
  <si>
    <t>Remarks And Description For Advances Performing</t>
  </si>
  <si>
    <t>Remarks And Description For Bills Of Exchange And Promissory Notes Discounted And Rediscounted</t>
  </si>
  <si>
    <t>Remarks And Description For Term Loans</t>
  </si>
  <si>
    <t>Remarks And Description For Interest Receivable</t>
  </si>
  <si>
    <t>Remarks And Description For All Overdues And Instalments Of Principal Falling Due In Period One</t>
  </si>
  <si>
    <t>Remarks And Description For Full Principal Amount Due In Period One</t>
  </si>
  <si>
    <t>Remarks And Description For All Overdues And Instalments Of Principal Falling Due In Period Two</t>
  </si>
  <si>
    <t>Remarks And Description For Full Principal Amount Due In Period Two</t>
  </si>
  <si>
    <t>Remarks And Description For Leased Assets</t>
  </si>
  <si>
    <t>Remarks And Description For Fixed Assets Excluding Assets On Lease</t>
  </si>
  <si>
    <t>Remarks And Description For Other Assets</t>
  </si>
  <si>
    <t>Remarks And Description For Intangible Assets And Other Non Cash Flow Items</t>
  </si>
  <si>
    <t>Remarks And Description For Interest And Other Income Receivable</t>
  </si>
  <si>
    <t>Remarks And Description For All Other Assets</t>
  </si>
  <si>
    <t>Remarks And Description For Security Finance Transactions Assets</t>
  </si>
  <si>
    <t>Remarks And Description For Off Balance Sheet Exposure Assets</t>
  </si>
  <si>
    <t>Remarks And Description For Net Inflows</t>
  </si>
  <si>
    <t>Remarks And Description For Net Inflow Outflow As Per Structural Liquidity Statement</t>
  </si>
  <si>
    <t>Remarks And Description For Cumulative Net Inflow Outflow As Per Structural Liquidity Statement</t>
  </si>
  <si>
    <t>Remarks And Description For Net Inflow Outflow As Per Structural Liquidity Statement To Net Outflows As Per Structural Liquidity Statement</t>
  </si>
  <si>
    <t>rbi-core.xsd#rbi-core_RemarksAndDescriptionForReservesAndSurplus</t>
  </si>
  <si>
    <t>rbi-core.xsd#rbi-core_RemarksAndDescriptionForGiftsGrantsDonationsAndBenefactions</t>
  </si>
  <si>
    <t>rbi-core.xsd#rbi-core_RemarksAndDescriptionForBondsAndNotes</t>
  </si>
  <si>
    <t>rbi-core.xsd#rbi-core_RemarksAndDescriptionForPlainVanillaBonds</t>
  </si>
  <si>
    <t>rbi-core.xsd#rbi-core_RemarksAndDescriptionForBondsWithEmbeddedOptions</t>
  </si>
  <si>
    <t>rbi-core.xsd#rbi-core_RemarksAndDescriptionForFixedRateNotes</t>
  </si>
  <si>
    <t>rbi-core.xsd#rbi-core_RemarksAndDescriptionForAggregateDeposits</t>
  </si>
  <si>
    <t>rbi-core.xsd#rbi-core_RemarksAndDescriptionForTermDeposits</t>
  </si>
  <si>
    <t>rbi-core.xsd#rbi-core_RemarksAndDescriptionForOtherDeposits</t>
  </si>
  <si>
    <t>rbi-core.xsd#rbi-core_RemarksAndDescriptionForBorrowings</t>
  </si>
  <si>
    <t>rbi-core.xsd#rbi-core_RemarksAndDescriptionForBorrowingsFromBanks</t>
  </si>
  <si>
    <t>rbi-core.xsd#rbi-core_RemarksAndDescriptionForCommercialPaper</t>
  </si>
  <si>
    <t>rbi-core.xsd#rbi-core_RemarksAndDescriptionForDebenturesOutstanding</t>
  </si>
  <si>
    <t>rbi-core.xsd#rbi-core_RemarksAndDescriptionForSubOrdinatedDebts</t>
  </si>
  <si>
    <t>rbi-core.xsd#rbi-core_RemarksAndDescriptionForPerpetualDebtInstrument</t>
  </si>
  <si>
    <t>rbi-core.xsd#rbi-core_RemarksAndDescriptionForSecurityFinanceTransactionsLiabilities</t>
  </si>
  <si>
    <t>rbi-core.xsd#rbi-core_RemarksAndDescriptionForCurrentLiabilitiesAndProvisions</t>
  </si>
  <si>
    <t>rbi-core.xsd#rbi-core_RemarksAndDescriptionForSundryCreditors</t>
  </si>
  <si>
    <t>rbi-core.xsd#rbi-core_RemarksAndDescriptionForExpensesPayable</t>
  </si>
  <si>
    <t>rbi-core.xsd#rbi-core_RemarksAndDescriptionForAdvanceIncomeReceived</t>
  </si>
  <si>
    <t>rbi-core.xsd#rbi-core_RemarksAndDescriptionForInterestPayable</t>
  </si>
  <si>
    <t>rbi-core.xsd#rbi-core_RemarksAndDescriptionForProvisionForStandardAssets</t>
  </si>
  <si>
    <t>rbi-core.xsd#rbi-core_RemarksAndDescriptionForProvisionOnLoanLosses</t>
  </si>
  <si>
    <t>rbi-core.xsd#rbi-core_RemarksAndDescriptionForProvisionsForNonPerformingInvestments</t>
  </si>
  <si>
    <t>rbi-core.xsd#rbi-core_RemarksAndDescriptionForOtherProvisions</t>
  </si>
  <si>
    <t>rbi-core.xsd#rbi-core_RemarksAndDescriptionForStatutoryDues</t>
  </si>
  <si>
    <t>rbi-core.xsd#rbi-core_RemarksAndDescriptionForUnclaimedDeposits</t>
  </si>
  <si>
    <t>rbi-core.xsd#rbi-core_RemarksAndDescriptionForOtherUnclaimedAmount</t>
  </si>
  <si>
    <t>rbi-core.xsd#rbi-core_RemarksAndDescriptionForDebtServiceRealisationAccount</t>
  </si>
  <si>
    <t>rbi-core.xsd#rbi-core_RemarksAndDescriptionForOtherOutflowsAsPerStructuralLiquidityStatement</t>
  </si>
  <si>
    <t>rbi-core.xsd#rbi-core_RemarksAndDescriptionForOffBalanceSheetExposureLiabilities</t>
  </si>
  <si>
    <t>rbi-core.xsd#rbi-core_RemarksAndDescriptionForNetOutflows</t>
  </si>
  <si>
    <t>rbi-core.xsd#rbi-core_RemarksAndDescriptionForCashInHand</t>
  </si>
  <si>
    <t>rbi-core.xsd#rbi-core_RemarksAndDescriptionForRemittanceInTransit</t>
  </si>
  <si>
    <t>rbi-core.xsd#rbi-core_RemarksAndDescriptionForDepositsWithBanks</t>
  </si>
  <si>
    <t>rbi-core.xsd#rbi-core_RemarksAndDescriptionForCurrentAccount</t>
  </si>
  <si>
    <t>rbi-core.xsd#rbi-core_RemarksAndDescriptionForShortTermDeposits</t>
  </si>
  <si>
    <t>rbi-core.xsd#rbi-core_RemarksAndDescriptionForBillsOfExchangeAndPromissoryNotesDiscountedAndRediscounted</t>
  </si>
  <si>
    <t>rbi-core.xsd#rbi-core_RemarksAndDescriptionForTermLoans</t>
  </si>
  <si>
    <t>rbi-core.xsd#rbi-core_RemarksAndDescriptionForInterestReceivable</t>
  </si>
  <si>
    <t>rbi-core.xsd#rbi-core_RemarksAndDescriptionForAllOverduesAndInstalmentsOfPrincipalFallingDueInPeriodOne</t>
  </si>
  <si>
    <t>rbi-core.xsd#rbi-core_RemarksAndDescriptionForFullPrincipalAmountDueInPeriodOne</t>
  </si>
  <si>
    <t>rbi-core.xsd#rbi-core_RemarksAndDescriptionForAllOverduesAndInstalmentsOfPrincipalFallingDueInPeriodTwo</t>
  </si>
  <si>
    <t>rbi-core.xsd#rbi-core_RemarksAndDescriptionForFullPrincipalAmountDueInPeriodTwo</t>
  </si>
  <si>
    <t>rbi-core.xsd#rbi-core_RemarksAndDescriptionForLeasedAssets</t>
  </si>
  <si>
    <t>rbi-core.xsd#rbi-core_RemarksAndDescriptionForFixedAssetsExcludingAssetsOnLease</t>
  </si>
  <si>
    <t>rbi-core.xsd#rbi-core_RemarksAndDescriptionForOtherAssets</t>
  </si>
  <si>
    <t>rbi-core.xsd#rbi-core_RemarksAndDescriptionForIntangibleAssetsAndOtherNonCashFlowItems</t>
  </si>
  <si>
    <t>rbi-core.xsd#rbi-core_RemarksAndDescriptionForInterestAndOtherIncomeReceivable</t>
  </si>
  <si>
    <t>rbi-core.xsd#rbi-core_RemarksAndDescriptionForAllOtherAssets</t>
  </si>
  <si>
    <t>rbi-core.xsd#rbi-core_RemarksAndDescriptionForSecurityFinanceTransactionsAssets</t>
  </si>
  <si>
    <t>rbi-core.xsd#rbi-core_RemarksAndDescriptionForOffBalanceSheetExposureAssets</t>
  </si>
  <si>
    <t>rbi-core.xsd#rbi-core_RemarksAndDescriptionForNetInflows</t>
  </si>
  <si>
    <t>rbi-core.xsd#rbi-core_RemarksAndDescriptionForNetInflowOutflowAsPerStructuralLiquidityStatement</t>
  </si>
  <si>
    <t>rbi-core.xsd#rbi-core_RemarksAndDescriptionForCumulativeNetInflowOutflowAsPerStructuralLiquidityStatement</t>
  </si>
  <si>
    <t>rbi-core.xsd#rbi-core_RemarksAndDescriptionForNetInflowOutflowAsPerStructuralLiquidityStatementToNetOutflowsAsPerStructuralLiquidityStatement</t>
  </si>
  <si>
    <t>in-rbi-rep.xsd#in-rbi-rep_ResidualMaturityAxis::rbi-core.xsd#rbi-core_FifteenToThirtyOrThirtyOneDaysMember</t>
  </si>
  <si>
    <t>in-rbi-rep.xsd#in-rbi-rep_ResidualMaturityAxis::rbi-core.xsd#rbi-core_OverOneMonthAndUptoTwoMonthsMember</t>
  </si>
  <si>
    <t>in-rbi-rep.xsd#in-rbi-rep_ResidualMaturityAxis::rbi-core.xsd#rbi-core_OverTwoMonthsAndUptoThreeMonthsMember</t>
  </si>
  <si>
    <t>in-rbi-rep.xsd#in-rbi-rep_ResidualMaturityAxis::in-rbi-rep.xsd#in-rbi-rep_OverThreeMonthsAndUptoSixMonthsMember</t>
  </si>
  <si>
    <t>in-rbi-rep.xsd#in-rbi-rep_ResidualMaturityAxis::in-rbi-rep.xsd#in-rbi-rep_OverSixMonthsAndUptoOneYearMember</t>
  </si>
  <si>
    <t>in-rbi-rep.xsd#in-rbi-rep_ResidualMaturityAxis::in-rbi-rep.xsd#in-rbi-rep_OverOneYearAndUptoThreeYearsMember</t>
  </si>
  <si>
    <t>in-rbi-rep.xsd#in-rbi-rep_ResidualMaturityAxis::in-rbi-rep.xsd#in-rbi-rep_OverThreeYearsAndUptoFiveYearMember</t>
  </si>
  <si>
    <t>in-rbi-rep.xsd#in-rbi-rep_ResidualMaturityAxis::in-rbi-rep.xsd#in-rbi-rep_OverFiveYearsMember</t>
  </si>
  <si>
    <t>in-rbi-rep.xsd#in-rbi-rep_ResidualMaturityAxis::rbi-core.xsd#rbi-core_AggregateMember</t>
  </si>
  <si>
    <t>rbi-core.xsd#rbi-core_ClassificationOfCapitalAxis::rbi-core.xsd#rbi-core_NonRedeemablePerpetualPreferenceSharesMember</t>
  </si>
  <si>
    <t>rbi-core.xsd#rbi-core_ClassificationOfCapitalAxis::rbi-core.xsd#rbi-core_NonPerpetualOrRedeemablePreferenceSharesMember</t>
  </si>
  <si>
    <t>rbi-core.xsd#rbi-core_ClassificationOfCapitalAxis::in-rbi-rep.xsd#in-rbi-rep_OtherSharesMember</t>
  </si>
  <si>
    <t>rbi-core.xsd#rbi-core_CounterPartyAxis::in-rbi-rep.xsd#in-rbi-rep_MutualFundsMember</t>
  </si>
  <si>
    <t>rbi-core.xsd#rbi-core_CounterPartyAxis::in-rbi-rep.xsd#in-rbi-rep_BanksMember</t>
  </si>
  <si>
    <t>rbi-core.xsd#rbi-core_CounterPartyAxis::in-rbi-rep.xsd#in-rbi-rep_NBFCsMember</t>
  </si>
  <si>
    <t>rbi-core.xsd#rbi-core_CounterPartyAxis::rbi-core.xsd#rbi-core_InsuranceCompaniesMember</t>
  </si>
  <si>
    <t>rbi-core.xsd#rbi-core_CounterPartyAxis::rbi-core.xsd#rbi-core_PensionFundsMember</t>
  </si>
  <si>
    <t>rbi-core.xsd#rbi-core_CounterPartyAxis::rbi-core.xsd#rbi-core_OtherCounterPartiesMember</t>
  </si>
  <si>
    <t>rbi-core.xsd#rbi-core_TypeOfDebtSecuritiesAxis::rbi-core.xsd#rbi-core_NonConvertibleDebenturesMember</t>
  </si>
  <si>
    <t>rbi-core.xsd#rbi-core_StatusOfSecurityAxis::rbi-core.xsd#rbi-core_SecuredMember:::rbi-core.xsd#rbi-core_TypeOfDebtSecuritiesAxis::rbi-core.xsd#rbi-core_NonConvertibleDebenturesMember</t>
  </si>
  <si>
    <t>rbi-core.xsd#rbi-core_StatusOfSecurityAxis::rbi-core.xsd#rbi-core_UnSecuredMember:::rbi-core.xsd#rbi-core_TypeOfDebtSecuritiesAxis::rbi-core.xsd#rbi-core_NonConvertibleDebenturesMember</t>
  </si>
  <si>
    <t>rbi-core.xsd#rbi-core_CounterPartyAxis::rbi-core.xsd#rbi-core_RetailInvestorsMember:::rbi-core.xsd#rbi-core_StatusOfSecurityAxis::rbi-core.xsd#rbi-core_SecuredMember:::rbi-core.xsd#rbi-core_TypeOfDebtSecuritiesAxis::rbi-core.xsd#rbi-core_NonConvertibleDebenturesMember</t>
  </si>
  <si>
    <t>rbi-core.xsd#rbi-core_CounterPartyAxis::in-rbi-rep.xsd#in-rbi-rep_BanksMember:::rbi-core.xsd#rbi-core_StatusOfSecurityAxis::rbi-core.xsd#rbi-core_SecuredMember:::rbi-core.xsd#rbi-core_TypeOfDebtSecuritiesAxis::rbi-core.xsd#rbi-core_NonConvertibleDebenturesMember</t>
  </si>
  <si>
    <t>rbi-core.xsd#rbi-core_CounterPartyAxis::in-rbi-rep.xsd#in-rbi-rep_NBFCsMember:::rbi-core.xsd#rbi-core_StatusOfSecurityAxis::rbi-core.xsd#rbi-core_SecuredMember:::rbi-core.xsd#rbi-core_TypeOfDebtSecuritiesAxis::rbi-core.xsd#rbi-core_NonConvertibleDebenturesMember</t>
  </si>
  <si>
    <t>rbi-core.xsd#rbi-core_CounterPartyAxis::in-rbi-rep.xsd#in-rbi-rep_MutualFundsMember:::rbi-core.xsd#rbi-core_StatusOfSecurityAxis::rbi-core.xsd#rbi-core_SecuredMember:::rbi-core.xsd#rbi-core_TypeOfDebtSecuritiesAxis::rbi-core.xsd#rbi-core_NonConvertibleDebenturesMember</t>
  </si>
  <si>
    <t>rbi-core.xsd#rbi-core_CounterPartyAxis::rbi-core.xsd#rbi-core_InsuranceCompaniesMember:::rbi-core.xsd#rbi-core_StatusOfSecurityAxis::rbi-core.xsd#rbi-core_SecuredMember:::rbi-core.xsd#rbi-core_TypeOfDebtSecuritiesAxis::rbi-core.xsd#rbi-core_NonConvertibleDebenturesMember</t>
  </si>
  <si>
    <t>rbi-core.xsd#rbi-core_CounterPartyAxis::rbi-core.xsd#rbi-core_PensionFundsMember:::rbi-core.xsd#rbi-core_StatusOfSecurityAxis::rbi-core.xsd#rbi-core_SecuredMember:::rbi-core.xsd#rbi-core_TypeOfDebtSecuritiesAxis::rbi-core.xsd#rbi-core_NonConvertibleDebenturesMember</t>
  </si>
  <si>
    <t>rbi-core.xsd#rbi-core_CounterPartyAxis::rbi-core.xsd#rbi-core_OtherCounterPartiesMember:::rbi-core.xsd#rbi-core_StatusOfSecurityAxis::rbi-core.xsd#rbi-core_SecuredMember:::rbi-core.xsd#rbi-core_TypeOfDebtSecuritiesAxis::rbi-core.xsd#rbi-core_NonConvertibleDebenturesMember</t>
  </si>
  <si>
    <t>rbi-core.xsd#rbi-core_CounterPartyAxis::rbi-core.xsd#rbi-core_RetailInvestorsMember:::rbi-core.xsd#rbi-core_StatusOfSecurityAxis::rbi-core.xsd#rbi-core_UnSecuredMember:::rbi-core.xsd#rbi-core_TypeOfDebtSecuritiesAxis::rbi-core.xsd#rbi-core_NonConvertibleDebenturesMember</t>
  </si>
  <si>
    <t>rbi-core.xsd#rbi-core_CounterPartyAxis::in-rbi-rep.xsd#in-rbi-rep_BanksMember:::rbi-core.xsd#rbi-core_StatusOfSecurityAxis::rbi-core.xsd#rbi-core_UnSecuredMember:::rbi-core.xsd#rbi-core_TypeOfDebtSecuritiesAxis::rbi-core.xsd#rbi-core_NonConvertibleDebenturesMember</t>
  </si>
  <si>
    <t>rbi-core.xsd#rbi-core_CounterPartyAxis::in-rbi-rep.xsd#in-rbi-rep_NBFCsMember:::rbi-core.xsd#rbi-core_StatusOfSecurityAxis::rbi-core.xsd#rbi-core_UnSecuredMember:::rbi-core.xsd#rbi-core_TypeOfDebtSecuritiesAxis::rbi-core.xsd#rbi-core_NonConvertibleDebenturesMember</t>
  </si>
  <si>
    <t>rbi-core.xsd#rbi-core_CounterPartyAxis::in-rbi-rep.xsd#in-rbi-rep_MutualFundsMember:::rbi-core.xsd#rbi-core_StatusOfSecurityAxis::rbi-core.xsd#rbi-core_UnSecuredMember:::rbi-core.xsd#rbi-core_TypeOfDebtSecuritiesAxis::rbi-core.xsd#rbi-core_NonConvertibleDebenturesMember</t>
  </si>
  <si>
    <t>rbi-core.xsd#rbi-core_CounterPartyAxis::rbi-core.xsd#rbi-core_PensionFundsMember:::rbi-core.xsd#rbi-core_StatusOfSecurityAxis::rbi-core.xsd#rbi-core_UnSecuredMember:::rbi-core.xsd#rbi-core_TypeOfDebtSecuritiesAxis::rbi-core.xsd#rbi-core_NonConvertibleDebenturesMember</t>
  </si>
  <si>
    <t>rbi-core.xsd#rbi-core_CounterPartyAxis::rbi-core.xsd#rbi-core_InsuranceCompaniesMember:::rbi-core.xsd#rbi-core_StatusOfSecurityAxis::rbi-core.xsd#rbi-core_UnSecuredMember:::rbi-core.xsd#rbi-core_TypeOfDebtSecuritiesAxis::rbi-core.xsd#rbi-core_NonConvertibleDebenturesMember</t>
  </si>
  <si>
    <t>rbi-core.xsd#rbi-core_CounterPartyAxis::rbi-core.xsd#rbi-core_OtherCounterPartiesMember:::rbi-core.xsd#rbi-core_StatusOfSecurityAxis::rbi-core.xsd#rbi-core_UnSecuredMember:::rbi-core.xsd#rbi-core_TypeOfDebtSecuritiesAxis::rbi-core.xsd#rbi-core_NonConvertibleDebenturesMember</t>
  </si>
  <si>
    <t>rbi-core.xsd#rbi-core_TypeOfDebtSecuritiesAxis::rbi-core.xsd#rbi-core_ConvertibleDebenturesMember</t>
  </si>
  <si>
    <t>rbi-core.xsd#rbi-core_StatusOfSecurityAxis::rbi-core.xsd#rbi-core_SecuredMember:::rbi-core.xsd#rbi-core_TypeOfDebtSecuritiesAxis::rbi-core.xsd#rbi-core_ConvertibleDebenturesMember</t>
  </si>
  <si>
    <t>rbi-core.xsd#rbi-core_StatusOfSecurityAxis::rbi-core.xsd#rbi-core_UnSecuredMember:::rbi-core.xsd#rbi-core_TypeOfDebtSecuritiesAxis::rbi-core.xsd#rbi-core_ConvertibleDebenturesMember</t>
  </si>
  <si>
    <t>rbi-core.xsd#rbi-core_CounterPartyAxis::rbi-core.xsd#rbi-core_RetailInvestorsMember:::rbi-core.xsd#rbi-core_StatusOfSecurityAxis::rbi-core.xsd#rbi-core_SecuredMember:::rbi-core.xsd#rbi-core_TypeOfDebtSecuritiesAxis::rbi-core.xsd#rbi-core_ConvertibleDebenturesMember</t>
  </si>
  <si>
    <t>rbi-core.xsd#rbi-core_CounterPartyAxis::in-rbi-rep.xsd#in-rbi-rep_BanksMember:::rbi-core.xsd#rbi-core_StatusOfSecurityAxis::rbi-core.xsd#rbi-core_SecuredMember:::rbi-core.xsd#rbi-core_TypeOfDebtSecuritiesAxis::rbi-core.xsd#rbi-core_ConvertibleDebenturesMember</t>
  </si>
  <si>
    <t>rbi-core.xsd#rbi-core_CounterPartyAxis::in-rbi-rep.xsd#in-rbi-rep_NBFCsMember:::rbi-core.xsd#rbi-core_StatusOfSecurityAxis::rbi-core.xsd#rbi-core_SecuredMember:::rbi-core.xsd#rbi-core_TypeOfDebtSecuritiesAxis::rbi-core.xsd#rbi-core_ConvertibleDebenturesMember</t>
  </si>
  <si>
    <t>rbi-core.xsd#rbi-core_CounterPartyAxis::rbi-core.xsd#rbi-core_InsuranceCompaniesMember:::rbi-core.xsd#rbi-core_StatusOfSecurityAxis::rbi-core.xsd#rbi-core_SecuredMember:::rbi-core.xsd#rbi-core_TypeOfDebtSecuritiesAxis::rbi-core.xsd#rbi-core_ConvertibleDebenturesMember</t>
  </si>
  <si>
    <t>rbi-core.xsd#rbi-core_CounterPartyAxis::rbi-core.xsd#rbi-core_PensionFundsMember:::rbi-core.xsd#rbi-core_StatusOfSecurityAxis::rbi-core.xsd#rbi-core_SecuredMember:::rbi-core.xsd#rbi-core_TypeOfDebtSecuritiesAxis::rbi-core.xsd#rbi-core_ConvertibleDebenturesMember</t>
  </si>
  <si>
    <t>rbi-core.xsd#rbi-core_CounterPartyAxis::rbi-core.xsd#rbi-core_OtherCounterPartiesMember:::rbi-core.xsd#rbi-core_StatusOfSecurityAxis::rbi-core.xsd#rbi-core_SecuredMember:::rbi-core.xsd#rbi-core_TypeOfDebtSecuritiesAxis::rbi-core.xsd#rbi-core_ConvertibleDebenturesMember</t>
  </si>
  <si>
    <t>rbi-core.xsd#rbi-core_CounterPartyAxis::rbi-core.xsd#rbi-core_RetailInvestorsMember:::rbi-core.xsd#rbi-core_StatusOfSecurityAxis::rbi-core.xsd#rbi-core_UnSecuredMember:::rbi-core.xsd#rbi-core_TypeOfDebtSecuritiesAxis::rbi-core.xsd#rbi-core_ConvertibleDebenturesMember</t>
  </si>
  <si>
    <t>rbi-core.xsd#rbi-core_CounterPartyAxis::in-rbi-rep.xsd#in-rbi-rep_BanksMember:::rbi-core.xsd#rbi-core_StatusOfSecurityAxis::rbi-core.xsd#rbi-core_UnSecuredMember:::rbi-core.xsd#rbi-core_TypeOfDebtSecuritiesAxis::rbi-core.xsd#rbi-core_ConvertibleDebenturesMember</t>
  </si>
  <si>
    <t>rbi-core.xsd#rbi-core_CounterPartyAxis::in-rbi-rep.xsd#in-rbi-rep_NBFCsMember:::rbi-core.xsd#rbi-core_StatusOfSecurityAxis::rbi-core.xsd#rbi-core_UnSecuredMember:::rbi-core.xsd#rbi-core_TypeOfDebtSecuritiesAxis::rbi-core.xsd#rbi-core_ConvertibleDebenturesMember</t>
  </si>
  <si>
    <t>rbi-core.xsd#rbi-core_CounterPartyAxis::in-rbi-rep.xsd#in-rbi-rep_MutualFundsMember:::rbi-core.xsd#rbi-core_StatusOfSecurityAxis::rbi-core.xsd#rbi-core_UnSecuredMember:::rbi-core.xsd#rbi-core_TypeOfDebtSecuritiesAxis::rbi-core.xsd#rbi-core_ConvertibleDebenturesMember</t>
  </si>
  <si>
    <t>rbi-core.xsd#rbi-core_CounterPartyAxis::rbi-core.xsd#rbi-core_InsuranceCompaniesMember:::rbi-core.xsd#rbi-core_StatusOfSecurityAxis::rbi-core.xsd#rbi-core_UnSecuredMember:::rbi-core.xsd#rbi-core_TypeOfDebtSecuritiesAxis::rbi-core.xsd#rbi-core_ConvertibleDebenturesMember</t>
  </si>
  <si>
    <t>rbi-core.xsd#rbi-core_CounterPartyAxis::rbi-core.xsd#rbi-core_PensionFundsMember:::rbi-core.xsd#rbi-core_StatusOfSecurityAxis::rbi-core.xsd#rbi-core_UnSecuredMember:::rbi-core.xsd#rbi-core_TypeOfDebtSecuritiesAxis::rbi-core.xsd#rbi-core_ConvertibleDebenturesMember</t>
  </si>
  <si>
    <t>rbi-core.xsd#rbi-core_CounterPartyAxis::rbi-core.xsd#rbi-core_OtherCounterPartiesMember:::rbi-core.xsd#rbi-core_StatusOfSecurityAxis::rbi-core.xsd#rbi-core_UnSecuredMember:::rbi-core.xsd#rbi-core_TypeOfDebtSecuritiesAxis::rbi-core.xsd#rbi-core_ConvertibleDebenturesMember</t>
  </si>
  <si>
    <t>rbi-core.xsd#rbi-core_ClassificationOfDepositsAxis::rbi-core.xsd#rbi-core_DepositsMaturedButUnclaimedForLessThanSevenYearsMember</t>
  </si>
  <si>
    <t>rbi-core.xsd#rbi-core_ClassificationOfDepositsAxis::rbi-core.xsd#rbi-core_DepositsMaturedButUnclaimedForMoreThanSevenYearsMember</t>
  </si>
  <si>
    <t>in-rbi-rep.xsd#in-rbi-rep_OffBalanceSheetOperationAxis::rbi-core.xsd#rbi-core_LoanCommitmentsPendingDisbursalMember</t>
  </si>
  <si>
    <t>in-rbi-rep.xsd#in-rbi-rep_OffBalanceSheetOperationAxis::rbi-core.xsd#rbi-core_LinesOfCreditMember</t>
  </si>
  <si>
    <t>in-rbi-rep.xsd#in-rbi-rep_OffBalanceSheetOperationAxis::in-rbi-rep.xsd#in-rbi-rep_GuaranteesMember</t>
  </si>
  <si>
    <t>in-rbi-rep.xsd#in-rbi-rep_OffBalanceSheetOperationAxis::in-rbi-rep.xsd#in-rbi-rep_DerivativesMember:::in-rbi-rep.xsd#in-rbi-rep_TypeOfContractAndDerivativeProductAxis::in-rbi-rep.xsd#in-rbi-rep_ForwardForexContractMember</t>
  </si>
  <si>
    <t>in-rbi-rep.xsd#in-rbi-rep_OffBalanceSheetOperationAxis::in-rbi-rep.xsd#in-rbi-rep_DerivativesMember:::in-rbi-rep.xsd#in-rbi-rep_TypeOfContractAndDerivativeProductAxis::in-rbi-rep.xsd#in-rbi-rep_DerivativeOthersMember</t>
  </si>
  <si>
    <t>in-rbi-rep.xsd#in-rbi-rep_TypeOfInvestmentAxis::rbi-core.xsd#rbi-core_StatutoryInvestmentsMember</t>
  </si>
  <si>
    <t>in-rbi-rep.xsd#in-rbi-rep_TypeOfInvestmentAxis::rbi-core.xsd#rbi-core_ListedInvestmentsMember</t>
  </si>
  <si>
    <t>rbi-core.xsd#rbi-core_InvestmentClassificationAxis::rbi-core.xsd#rbi-core_CurrentMember:::in-rbi-rep.xsd#in-rbi-rep_TypeOfInvestmentAxis::rbi-core.xsd#rbi-core_ListedInvestmentsMember</t>
  </si>
  <si>
    <t>rbi-core.xsd#rbi-core_InvestmentClassificationAxis::rbi-core.xsd#rbi-core_NonCurrentMember:::in-rbi-rep.xsd#in-rbi-rep_TypeOfInvestmentAxis::rbi-core.xsd#rbi-core_ListedInvestmentsMember</t>
  </si>
  <si>
    <t>in-rbi-rep.xsd#in-rbi-rep_TypeOfInvestmentAxis::rbi-core.xsd#rbi-core_UnlistedInvestmentsMember</t>
  </si>
  <si>
    <t>rbi-core.xsd#rbi-core_InvestmentClassificationAxis::rbi-core.xsd#rbi-core_CurrentMember:::in-rbi-rep.xsd#in-rbi-rep_TypeOfInvestmentAxis::rbi-core.xsd#rbi-core_UnlistedInvestmentsMember</t>
  </si>
  <si>
    <t>rbi-core.xsd#rbi-core_InvestmentClassificationAxis::rbi-core.xsd#rbi-core_NonCurrentMember:::in-rbi-rep.xsd#in-rbi-rep_TypeOfInvestmentAxis::rbi-core.xsd#rbi-core_UnlistedInvestmentsMember</t>
  </si>
  <si>
    <t>in-rbi-rep.xsd#in-rbi-rep_TypeOfInvestmentAxis::in-rbi-rep.xsd#in-rbi-rep_InvestmentsVentureCapitalFundsMember</t>
  </si>
  <si>
    <t>in-rbi-rep.xsd#in-rbi-rep_ModeOfPaymentAxis::rbi-core.xsd#rbi-core_RegularPaymentScheduleMember</t>
  </si>
  <si>
    <t>in-rbi-rep.xsd#in-rbi-rep_ModeOfPaymentAxis::rbi-core.xsd#rbi-core_BulletPaymentMember</t>
  </si>
  <si>
    <t>in-rbi-rep.xsd#in-rbi-rep_AssetClassificationAxis::in-rbi-rep.xsd#in-rbi-rep_SubStandardAssetsMember</t>
  </si>
  <si>
    <t>in-rbi-rep.xsd#in-rbi-rep_AssetClassificationAxis::in-rbi-rep.xsd#in-rbi-rep_DoubtfulLossAssetsMember</t>
  </si>
  <si>
    <t>in-rbi-rep.xsd#in-rbi-rep_OffBalanceSheetOperationAxis::in-rbi-rep.xsd#in-rbi-rep_OtherMember</t>
  </si>
  <si>
    <t>08e7ee21-2ac2-4c28-8484-7280352b7667:~:NotMandatory:~:True:~:False:~::~::~:False:~::~::~:False:~::~::~:</t>
  </si>
  <si>
    <t xml:space="preserve">Over  5 years </t>
  </si>
  <si>
    <t>Non-sensitive</t>
  </si>
  <si>
    <t>A. Expected Outflows on account of OBS items</t>
  </si>
  <si>
    <t>1.Lines of credit committed to other institutions</t>
  </si>
  <si>
    <t>2.Letter of Credits (LCs)</t>
  </si>
  <si>
    <t>3.Guarantees (Financial &amp; Others)</t>
  </si>
  <si>
    <t>4.Sale and repurchase agreement and asset sales with recourse, where the credit risk remains with the applicable NBFC.</t>
  </si>
  <si>
    <t>5.Lending of NBFC securities or posting of securities as collateral by the NBFC-IFC, including instances where these arise out of repo style transactions</t>
  </si>
  <si>
    <t>6.Commitment to provide liquidity facility for securitization of standard asset transactions</t>
  </si>
  <si>
    <t>7.Second loss credit enhancement for securitization of standard asset transactions provided as third party</t>
  </si>
  <si>
    <t>8.Outflows from Derivative Exposures (i+ ii + iii + iv + v + vi)</t>
  </si>
  <si>
    <t>(c) Other Futures (Commodities, Securities etc.)</t>
  </si>
  <si>
    <t>(c) Other Options (Commodities, Securities etc.)</t>
  </si>
  <si>
    <t>(iii) Swaps - Currency ((a)+(b))</t>
  </si>
  <si>
    <t>(iv) Swaps - Interest Rate ((a)+(b))</t>
  </si>
  <si>
    <t>(v) Credit Default Swaps(CDS) Purchased</t>
  </si>
  <si>
    <t>(vi) Swaps - Others (Commodities, securities etc.)</t>
  </si>
  <si>
    <t>9.Other contingent outflows</t>
  </si>
  <si>
    <t>Total Outflow on account of OBS items (OO) : Sum of (1+2+3+4+5+6+7+8+9)</t>
  </si>
  <si>
    <t>B. Expected Inflows on account of OBS Items</t>
  </si>
  <si>
    <t>1.Credit commitments from other institutions pending disbursal</t>
  </si>
  <si>
    <t xml:space="preserve">2.Inflows on account of Reverse Repos (Buy /Sell) </t>
  </si>
  <si>
    <t>3.Inflows on account of Bills rediscounted</t>
  </si>
  <si>
    <t>4.Inflows from Derivative Exposures (i+ ii + iii + iv + v + vi)</t>
  </si>
  <si>
    <t>(v) Swaps - Others (Commodities, securities etc.)</t>
  </si>
  <si>
    <t>(vi) Credit Default Swaps (CDS) Purchased</t>
  </si>
  <si>
    <t>5.Other contingent inflows</t>
  </si>
  <si>
    <t>Total Inflow on account of OBS items (OI) : Sum of (1+2+3+4+5)</t>
  </si>
  <si>
    <t>in-rbi-rep.xsd#in-rbi-rep_InterestRatePeriodAxis::rbi-core.xsd#rbi-core_FifteenToThirtyOrThirtyOneDaysMember</t>
  </si>
  <si>
    <t>in-rbi-rep.xsd#in-rbi-rep_InterestRatePeriodAxis::rbi-core.xsd#rbi-core_OverOneMonthAndUptoTwoMonthsMember</t>
  </si>
  <si>
    <t>in-rbi-rep.xsd#in-rbi-rep_InterestRatePeriodAxis::rbi-core.xsd#rbi-core_OverTwoMonthsAndUptoThreeMonthsMember</t>
  </si>
  <si>
    <t>in-rbi-rep.xsd#in-rbi-rep_InterestRatePeriodAxis::in-rbi-rep.xsd#in-rbi-rep_OverThreeMonthsAndUptoSixMonthsMember</t>
  </si>
  <si>
    <t>in-rbi-rep.xsd#in-rbi-rep_InterestRatePeriodAxis::in-rbi-rep.xsd#in-rbi-rep_OverSixMonthsAndUptoOneYearMember</t>
  </si>
  <si>
    <t>in-rbi-rep.xsd#in-rbi-rep_InterestRatePeriodAxis::in-rbi-rep.xsd#in-rbi-rep_OverOneYearAndUptoThreeYearsMember</t>
  </si>
  <si>
    <t>in-rbi-rep.xsd#in-rbi-rep_InterestRatePeriodAxis::in-rbi-rep.xsd#in-rbi-rep_OverThreeYearsAndUptoFiveYearMember</t>
  </si>
  <si>
    <t>in-rbi-rep.xsd#in-rbi-rep_InterestRatePeriodAxis::in-rbi-rep.xsd#in-rbi-rep_OverFiveYearsMember</t>
  </si>
  <si>
    <t>in-rbi-rep.xsd#in-rbi-rep_InterestRatePeriodAxis::in-rbi-rep.xsd#in-rbi-rep_InterestRateNonSensitiveMember</t>
  </si>
  <si>
    <t>in-rbi-rep.xsd#in-rbi-rep_InterestRatePeriodAxis::rbi-core.xsd#rbi-core_AggregateMember</t>
  </si>
  <si>
    <t>3e67d755-5a09-419a-a312-73b69264d33e:~:Layout2:~:NotMandatory:~:True:~::~::~:</t>
  </si>
  <si>
    <t>1af91942-df96-4ce5-8744-fbf745ab37f5:~:Layout1:~:NotMandatory:~:True:~::~::~:</t>
  </si>
  <si>
    <t>X150</t>
  </si>
  <si>
    <t>X160</t>
  </si>
  <si>
    <t>X170</t>
  </si>
  <si>
    <t>X180</t>
  </si>
  <si>
    <t>X190</t>
  </si>
  <si>
    <t>X200</t>
  </si>
  <si>
    <t>X210</t>
  </si>
  <si>
    <t>X220</t>
  </si>
  <si>
    <t>A. Liabilities (OUTFLOW)</t>
  </si>
  <si>
    <t xml:space="preserve">(i) Equity </t>
  </si>
  <si>
    <t xml:space="preserve">(ii) Perpetual preference shares       </t>
  </si>
  <si>
    <t>(iii) Non-perpetual preference shares</t>
  </si>
  <si>
    <t>(iv) Others (Please furnish, if any)</t>
  </si>
  <si>
    <t>2.Reserves &amp; surplus (i+ii+iii+iv+v+vi+vii+viii+ix+x+xi+xii+xii+xiii)</t>
  </si>
  <si>
    <t xml:space="preserve">          viii.1 Revl. Reserves - Property</t>
  </si>
  <si>
    <t xml:space="preserve">          viii.2 Revl. Reserves - Financial Assets</t>
  </si>
  <si>
    <t>3.Gifts, grants, donations &amp; benefactions</t>
  </si>
  <si>
    <t>a) Fixed rate plain vanilla including zero coupons</t>
  </si>
  <si>
    <t>b) Instruments with embedded options</t>
  </si>
  <si>
    <t>c) Floating rate instruments</t>
  </si>
  <si>
    <t xml:space="preserve">(i) Term Deposits/ Fixed Deposits from public </t>
  </si>
  <si>
    <t>(a) Fixed rate</t>
  </si>
  <si>
    <t>(b)Floating rate</t>
  </si>
  <si>
    <t>6.Borrowings  (i+ii+iii+iv+v+vi+vii+viii+ix+x+xi+xii)</t>
  </si>
  <si>
    <t>(i) Bank borrowings</t>
  </si>
  <si>
    <t>a) Bank Borrowings in the nature of Term money borrowings</t>
  </si>
  <si>
    <t xml:space="preserve">           I. Fixed rate</t>
  </si>
  <si>
    <t xml:space="preserve">           II. Floating rate</t>
  </si>
  <si>
    <t>b) Bank Borrowings in the nature of WCDL</t>
  </si>
  <si>
    <t>c) Bank Borrowings in the nature of Cash Credits (CC)</t>
  </si>
  <si>
    <t>d) Bank Borrowings in the nature of Letter of Credits(LCs)</t>
  </si>
  <si>
    <t>(ii) Inter Corporate Debts (other than related parties)</t>
  </si>
  <si>
    <t>(iii) Loan from Related Parties (including ICDs)</t>
  </si>
  <si>
    <t>(iv) Corporate Debts</t>
  </si>
  <si>
    <t>(v) Commercial Papers</t>
  </si>
  <si>
    <t xml:space="preserve">     Of which; (a) Subscribed by Mutual Funds</t>
  </si>
  <si>
    <t xml:space="preserve">                      (d) Subscribed by Insurance Companies</t>
  </si>
  <si>
    <t xml:space="preserve">                      (e) Subscribed by Pension Funds</t>
  </si>
  <si>
    <t>(vi) Non - Convertible Debentures (NCDs) (A+B)</t>
  </si>
  <si>
    <t>A. Fixed rate</t>
  </si>
  <si>
    <t>B. Floating rate</t>
  </si>
  <si>
    <t>(vii) Convertible Debentures (A+B)</t>
  </si>
  <si>
    <t>(viii) Subordinate Debt</t>
  </si>
  <si>
    <t>(ix) Perpetual Debt Instrument</t>
  </si>
  <si>
    <t>(x) Borrowings From Central Government / State Government</t>
  </si>
  <si>
    <t>(xi) Borrowings From Public Sector Undertakings (PSUs)</t>
  </si>
  <si>
    <t>(xii) Other Borrowings</t>
  </si>
  <si>
    <t>7.Current Liabilities &amp; Provisions  (i+ii+iii+iv+v+vi+vii+viii)</t>
  </si>
  <si>
    <t>(i) Sundry creditors</t>
  </si>
  <si>
    <t>(ii) Expenses payable</t>
  </si>
  <si>
    <t>(iii) Advance income received from borrowers pending adjustment</t>
  </si>
  <si>
    <t>(iv) Interest  payable on deposits and borrowings</t>
  </si>
  <si>
    <t>(v) Provisions for Standard Assets</t>
  </si>
  <si>
    <t>(vi) Provisions for NPAs</t>
  </si>
  <si>
    <t>(vii) Provisions for Investment Portfolio (NPI)</t>
  </si>
  <si>
    <t>(viii) Other Provisions (Please Specify)</t>
  </si>
  <si>
    <t xml:space="preserve">8.Repos / Bills Rediscounted </t>
  </si>
  <si>
    <t xml:space="preserve">9.Statutory Dues </t>
  </si>
  <si>
    <t>10.Unclaimed Deposits (i+ii)</t>
  </si>
  <si>
    <t>11.Any other Unclaimed Amount</t>
  </si>
  <si>
    <t>12.Debt Service Realisation Account</t>
  </si>
  <si>
    <t>13.Others</t>
  </si>
  <si>
    <t>1. Cash</t>
  </si>
  <si>
    <t>2. Remittance in transit</t>
  </si>
  <si>
    <t>3.Balances with Banks (i+ii+iii)</t>
  </si>
  <si>
    <t>(i) Current account</t>
  </si>
  <si>
    <t>(ii) In deposit accounts, and other placements</t>
  </si>
  <si>
    <t>(iii) Money at Call &amp; Short Notice</t>
  </si>
  <si>
    <t>4.Investments (net of provisions)  (i+ii+iii+iv+v+vi+vii)
(Under various categories as detailed below)</t>
  </si>
  <si>
    <t xml:space="preserve">(i) Fixed Income Securities </t>
  </si>
  <si>
    <t>a)Government Securities</t>
  </si>
  <si>
    <t>b) Zero Coupon Bonds</t>
  </si>
  <si>
    <t>c) Bonds</t>
  </si>
  <si>
    <t>d) Debentures</t>
  </si>
  <si>
    <t>e) Cumulative Redeemable Preference Shares</t>
  </si>
  <si>
    <t>f) Non-Cumulative Redeemable Preference Shares</t>
  </si>
  <si>
    <t xml:space="preserve">g) Others (Please Specify) </t>
  </si>
  <si>
    <t>(ii) Floating rate securities</t>
  </si>
  <si>
    <t>(iii) Equity Shares</t>
  </si>
  <si>
    <t xml:space="preserve">(iv) Convertible Preference Shares </t>
  </si>
  <si>
    <t>(v) In shares of Subsidiaries / Joint Ventures</t>
  </si>
  <si>
    <t>(vi) In shares of Venture Capital Funds</t>
  </si>
  <si>
    <t xml:space="preserve">(vii) Others </t>
  </si>
  <si>
    <t>(i) Bills of exchange and promissory notes discounted &amp; rediscounted</t>
  </si>
  <si>
    <t>(ii) Term loans</t>
  </si>
  <si>
    <t>(a) Fixed Rate</t>
  </si>
  <si>
    <t>(b) Floating Rate</t>
  </si>
  <si>
    <t>(iii) Corporate loans/short term loans</t>
  </si>
  <si>
    <t>6.Non-Performing Loans (i+ii+iii)</t>
  </si>
  <si>
    <t>(i) Sub-standard Category</t>
  </si>
  <si>
    <t>(ii) Doubtful Category</t>
  </si>
  <si>
    <t>(iii) Loss Category</t>
  </si>
  <si>
    <t>7.Assets on Lease</t>
  </si>
  <si>
    <t>8.Fixed assets (excluding assets on lease)</t>
  </si>
  <si>
    <t>(i) Intangible assets &amp; other non-cash flow items</t>
  </si>
  <si>
    <t>(ii) Other items (e.g. accrued income, other receivables, staff loans, etc.)</t>
  </si>
  <si>
    <t xml:space="preserve">10.Statutory Dues </t>
  </si>
  <si>
    <t>11.Unclaimed Deposits (i+ii)</t>
  </si>
  <si>
    <t>12.Any other Unclaimed Amount</t>
  </si>
  <si>
    <t>13.Debt Service Realisation Account</t>
  </si>
  <si>
    <t>B. TOTAL INFLOWS (B) (Sum of 1 to 14)</t>
  </si>
  <si>
    <t>D. Cumulative mismatch</t>
  </si>
  <si>
    <t>Y1830</t>
  </si>
  <si>
    <t>Y1840</t>
  </si>
  <si>
    <t>Y1850</t>
  </si>
  <si>
    <t>Y1860</t>
  </si>
  <si>
    <t>Y1870</t>
  </si>
  <si>
    <t>Y1880</t>
  </si>
  <si>
    <t>Y1890</t>
  </si>
  <si>
    <t>Y1900</t>
  </si>
  <si>
    <t>Y1910</t>
  </si>
  <si>
    <t>Y1920</t>
  </si>
  <si>
    <t>Y1930</t>
  </si>
  <si>
    <t>Y1940</t>
  </si>
  <si>
    <t>Y1950</t>
  </si>
  <si>
    <t>Y1960</t>
  </si>
  <si>
    <t>Y1970</t>
  </si>
  <si>
    <t>Y1980</t>
  </si>
  <si>
    <t>Y1990</t>
  </si>
  <si>
    <t>Y2000</t>
  </si>
  <si>
    <t>Y2010</t>
  </si>
  <si>
    <t>Y2020</t>
  </si>
  <si>
    <t>Y2030</t>
  </si>
  <si>
    <t>Y2040</t>
  </si>
  <si>
    <t>Y2050</t>
  </si>
  <si>
    <t>Y2060</t>
  </si>
  <si>
    <t>Y2070</t>
  </si>
  <si>
    <t>Y2080</t>
  </si>
  <si>
    <t>Y2090</t>
  </si>
  <si>
    <t>Y2100</t>
  </si>
  <si>
    <t>Y2110</t>
  </si>
  <si>
    <t>Y2120</t>
  </si>
  <si>
    <t>Y2130</t>
  </si>
  <si>
    <t>Y2140</t>
  </si>
  <si>
    <t>Y2150</t>
  </si>
  <si>
    <t>Y2160</t>
  </si>
  <si>
    <t>Y2170</t>
  </si>
  <si>
    <t>Y2180</t>
  </si>
  <si>
    <t>Y2190</t>
  </si>
  <si>
    <t>Y2200</t>
  </si>
  <si>
    <t>Y2210</t>
  </si>
  <si>
    <t>Y2220</t>
  </si>
  <si>
    <t>Y2230</t>
  </si>
  <si>
    <t>Y2240</t>
  </si>
  <si>
    <t>Y2250</t>
  </si>
  <si>
    <t>Y2260</t>
  </si>
  <si>
    <t>Y2270</t>
  </si>
  <si>
    <t>Y2280</t>
  </si>
  <si>
    <t xml:space="preserve">                         (b) Subscribed by Banks</t>
  </si>
  <si>
    <t xml:space="preserve">                      (f) Subscribed by Retail Investors</t>
  </si>
  <si>
    <t xml:space="preserve">     Of which;  (a) Subscribed by Mutual Funds</t>
  </si>
  <si>
    <t xml:space="preserve">                     (c) Subscribed by NBFCs</t>
  </si>
  <si>
    <t xml:space="preserve">                     (d) Subscribed by Insurance Companies</t>
  </si>
  <si>
    <t xml:space="preserve">                     (e) Subscribed by Pension Funds</t>
  </si>
  <si>
    <t xml:space="preserve">                     (f) Subscribed by Retail Investors</t>
  </si>
  <si>
    <t xml:space="preserve">                     (g) Others (Please specify)</t>
  </si>
  <si>
    <t>rbi-core.xsd#rbi-core_FixedRatePlainVanillaIncludingZeroCoupons</t>
  </si>
  <si>
    <t>rbi-core.xsd#rbi-core_InstrumentsWithEmbeddedOptions</t>
  </si>
  <si>
    <t>rbi-core.xsd#rbi-core_FloatingRateInstruments</t>
  </si>
  <si>
    <t>rbi-core.xsd#rbi-core_ReposOrBillsRediscounted</t>
  </si>
  <si>
    <t>rbi-core.xsd#rbi-core_DepositAccountsAndOtherPlacements</t>
  </si>
  <si>
    <t>in-rbi-rep.xsd#in-rbi-rep_MoneyAtCallShortNotice</t>
  </si>
  <si>
    <t>in-rbi-rep.xsd#in-rbi-rep_AdvancesPerforming</t>
  </si>
  <si>
    <t>rbi-core.xsd#rbi-core_CorporateLoansOrShortTermLoans</t>
  </si>
  <si>
    <t>in-rbi-rep.xsd#in-rbi-rep_OtherAssets</t>
  </si>
  <si>
    <t>rbi-core.xsd#rbi-core_OtherAssetsAsPerInterestRateSensitivityStatement</t>
  </si>
  <si>
    <t>rbi-core.xsd#rbi-core_StatutoryDuesAssets</t>
  </si>
  <si>
    <t>rbi-core.xsd#rbi-core_UnclaimedDepositsAssets</t>
  </si>
  <si>
    <t>rbi-core.xsd#rbi-core_OtherUnclaimedAmountAssets</t>
  </si>
  <si>
    <t>rbi-core.xsd#rbi-core_DebtServiceRealisationAccountAssets</t>
  </si>
  <si>
    <t>in-rbi-rep.xsd#in-rbi-rep_NetAssetsAsPerInterestRateSensitivityStatement</t>
  </si>
  <si>
    <t>in-rbi-rep.xsd#in-rbi-rep_NetAssetsLiabilitiesAsPerInterestRateSensitivityStatement</t>
  </si>
  <si>
    <t>rbi-core.xsd#rbi-core_CumulativeNetAssetsLiabilitiesAsPerInterestRateSensitivityStatement</t>
  </si>
  <si>
    <t>rbi-core.xsd#rbi-core_NetAssetsLiabilitiesAsAPercentToNetLiabilitiesAsPerInterestRateSensitivityStatement</t>
  </si>
  <si>
    <t>rbi-core.xsd#rbi-core_InterestRateTypeAxis::rbi-core.xsd#rbi-core_FixedInterestRateMember</t>
  </si>
  <si>
    <t>rbi-core.xsd#rbi-core_InterestRateTypeAxis::rbi-core.xsd#rbi-core_FloatingInterestRateMember</t>
  </si>
  <si>
    <t>rbi-core.xsd#rbi-core_BorrowingsAxis::in-rbi-rep.xsd#in-rbi-rep_TermLoanMember:::rbi-core.xsd#rbi-core_InterestRateTypeAxis::rbi-core.xsd#rbi-core_FixedInterestRateMember</t>
  </si>
  <si>
    <t>rbi-core.xsd#rbi-core_BorrowingsAxis::in-rbi-rep.xsd#in-rbi-rep_TermLoanMember:::rbi-core.xsd#rbi-core_InterestRateTypeAxis::rbi-core.xsd#rbi-core_FloatingInterestRateMember</t>
  </si>
  <si>
    <t>rbi-core.xsd#rbi-core_BorrowingsAxis::rbi-core.xsd#rbi-core_WorkingCapitalMember:::rbi-core.xsd#rbi-core_InterestRateTypeAxis::rbi-core.xsd#rbi-core_FixedInterestRateMember</t>
  </si>
  <si>
    <t>rbi-core.xsd#rbi-core_BorrowingsAxis::rbi-core.xsd#rbi-core_WorkingCapitalMember:::rbi-core.xsd#rbi-core_InterestRateTypeAxis::rbi-core.xsd#rbi-core_FloatingInterestRateMember</t>
  </si>
  <si>
    <t>rbi-core.xsd#rbi-core_BorrowingsAxis::rbi-core.xsd#rbi-core_CashCreditMember:::rbi-core.xsd#rbi-core_InterestRateTypeAxis::rbi-core.xsd#rbi-core_FixedInterestRateMember</t>
  </si>
  <si>
    <t>rbi-core.xsd#rbi-core_BorrowingsAxis::rbi-core.xsd#rbi-core_CashCreditMember:::rbi-core.xsd#rbi-core_InterestRateTypeAxis::rbi-core.xsd#rbi-core_FloatingInterestRateMember</t>
  </si>
  <si>
    <t>rbi-core.xsd#rbi-core_BorrowingsAxis::in-rbi-rep.xsd#in-rbi-rep_LetterOfCreditMember:::rbi-core.xsd#rbi-core_InterestRateTypeAxis::rbi-core.xsd#rbi-core_FixedInterestRateMember</t>
  </si>
  <si>
    <t>rbi-core.xsd#rbi-core_BorrowingsAxis::in-rbi-rep.xsd#in-rbi-rep_LetterOfCreditMember:::rbi-core.xsd#rbi-core_InterestRateTypeAxis::rbi-core.xsd#rbi-core_FloatingInterestRateMember</t>
  </si>
  <si>
    <t>rbi-core.xsd#rbi-core_BorrowingsAxis::in-rbi-rep.xsd#in-rbi-rep_AmountOfExternalCommercialBorrowingsMember:::rbi-core.xsd#rbi-core_InterestRateTypeAxis::rbi-core.xsd#rbi-core_FixedInterestRateMember</t>
  </si>
  <si>
    <t>rbi-core.xsd#rbi-core_BorrowingsAxis::in-rbi-rep.xsd#in-rbi-rep_AmountOfExternalCommercialBorrowingsMember:::rbi-core.xsd#rbi-core_InterestRateTypeAxis::rbi-core.xsd#rbi-core_FloatingInterestRateMember</t>
  </si>
  <si>
    <t>rbi-core.xsd#rbi-core_CounterPartyAxis::rbi-core.xsd#rbi-core_RetailInvestorsMember</t>
  </si>
  <si>
    <t>rbi-core.xsd#rbi-core_InterestRateTypeAxis::rbi-core.xsd#rbi-core_FixedInterestRateMember:::rbi-core.xsd#rbi-core_TypeOfDebtSecuritiesAxis::rbi-core.xsd#rbi-core_NonConvertibleDebenturesMember</t>
  </si>
  <si>
    <t>rbi-core.xsd#rbi-core_InterestRateTypeAxis::rbi-core.xsd#rbi-core_FloatingInterestRateMember:::rbi-core.xsd#rbi-core_TypeOfDebtSecuritiesAxis::rbi-core.xsd#rbi-core_NonConvertibleDebenturesMember</t>
  </si>
  <si>
    <t>rbi-core.xsd#rbi-core_InterestRateTypeAxis::rbi-core.xsd#rbi-core_FixedInterestRateMember:::rbi-core.xsd#rbi-core_TypeOfDebtSecuritiesAxis::rbi-core.xsd#rbi-core_ConvertibleDebenturesMember</t>
  </si>
  <si>
    <t>rbi-core.xsd#rbi-core_InterestRateTypeAxis::rbi-core.xsd#rbi-core_FloatingInterestRateMember:::rbi-core.xsd#rbi-core_TypeOfDebtSecuritiesAxis::rbi-core.xsd#rbi-core_ConvertibleDebenturesMember</t>
  </si>
  <si>
    <t>rbi-core.xsd#rbi-core_CounterPartyAxis::in-rbi-rep.xsd#in-rbi-rep_MutualFundsMember:::rbi-core.xsd#rbi-core_InterestRateTypeAxis::rbi-core.xsd#rbi-core_FixedInterestRateMember:::rbi-core.xsd#rbi-core_TypeOfDebtSecuritiesAxis::rbi-core.xsd#rbi-core_NonConvertibleDebenturesMember</t>
  </si>
  <si>
    <t>rbi-core.xsd#rbi-core_CounterPartyAxis::in-rbi-rep.xsd#in-rbi-rep_BanksMember:::rbi-core.xsd#rbi-core_InterestRateTypeAxis::rbi-core.xsd#rbi-core_FixedInterestRateMember:::rbi-core.xsd#rbi-core_TypeOfDebtSecuritiesAxis::rbi-core.xsd#rbi-core_NonConvertibleDebenturesMember</t>
  </si>
  <si>
    <t>rbi-core.xsd#rbi-core_CounterPartyAxis::in-rbi-rep.xsd#in-rbi-rep_NBFCsMember:::rbi-core.xsd#rbi-core_InterestRateTypeAxis::rbi-core.xsd#rbi-core_FixedInterestRateMember:::rbi-core.xsd#rbi-core_TypeOfDebtSecuritiesAxis::rbi-core.xsd#rbi-core_NonConvertibleDebenturesMember</t>
  </si>
  <si>
    <t>rbi-core.xsd#rbi-core_CounterPartyAxis::rbi-core.xsd#rbi-core_InsuranceCompaniesMember:::rbi-core.xsd#rbi-core_InterestRateTypeAxis::rbi-core.xsd#rbi-core_FixedInterestRateMember:::rbi-core.xsd#rbi-core_TypeOfDebtSecuritiesAxis::rbi-core.xsd#rbi-core_NonConvertibleDebenturesMember</t>
  </si>
  <si>
    <t>rbi-core.xsd#rbi-core_CounterPartyAxis::rbi-core.xsd#rbi-core_PensionFundsMember:::rbi-core.xsd#rbi-core_InterestRateTypeAxis::rbi-core.xsd#rbi-core_FixedInterestRateMember:::rbi-core.xsd#rbi-core_TypeOfDebtSecuritiesAxis::rbi-core.xsd#rbi-core_NonConvertibleDebenturesMember</t>
  </si>
  <si>
    <t>rbi-core.xsd#rbi-core_CounterPartyAxis::rbi-core.xsd#rbi-core_RetailInvestorsMember:::rbi-core.xsd#rbi-core_InterestRateTypeAxis::rbi-core.xsd#rbi-core_FixedInterestRateMember:::rbi-core.xsd#rbi-core_TypeOfDebtSecuritiesAxis::rbi-core.xsd#rbi-core_NonConvertibleDebenturesMember</t>
  </si>
  <si>
    <t>rbi-core.xsd#rbi-core_CounterPartyAxis::rbi-core.xsd#rbi-core_OtherCounterPartiesMember:::rbi-core.xsd#rbi-core_InterestRateTypeAxis::rbi-core.xsd#rbi-core_FixedInterestRateMember:::rbi-core.xsd#rbi-core_TypeOfDebtSecuritiesAxis::rbi-core.xsd#rbi-core_NonConvertibleDebenturesMember</t>
  </si>
  <si>
    <t>rbi-core.xsd#rbi-core_CounterPartyAxis::in-rbi-rep.xsd#in-rbi-rep_MutualFundsMember:::rbi-core.xsd#rbi-core_InterestRateTypeAxis::rbi-core.xsd#rbi-core_FloatingInterestRateMember:::rbi-core.xsd#rbi-core_TypeOfDebtSecuritiesAxis::rbi-core.xsd#rbi-core_NonConvertibleDebenturesMember</t>
  </si>
  <si>
    <t>rbi-core.xsd#rbi-core_CounterPartyAxis::in-rbi-rep.xsd#in-rbi-rep_BanksMember:::rbi-core.xsd#rbi-core_InterestRateTypeAxis::rbi-core.xsd#rbi-core_FloatingInterestRateMember:::rbi-core.xsd#rbi-core_TypeOfDebtSecuritiesAxis::rbi-core.xsd#rbi-core_NonConvertibleDebenturesMember</t>
  </si>
  <si>
    <t>rbi-core.xsd#rbi-core_CounterPartyAxis::in-rbi-rep.xsd#in-rbi-rep_NBFCsMember:::rbi-core.xsd#rbi-core_InterestRateTypeAxis::rbi-core.xsd#rbi-core_FloatingInterestRateMember:::rbi-core.xsd#rbi-core_TypeOfDebtSecuritiesAxis::rbi-core.xsd#rbi-core_NonConvertibleDebenturesMember</t>
  </si>
  <si>
    <t>rbi-core.xsd#rbi-core_CounterPartyAxis::rbi-core.xsd#rbi-core_InsuranceCompaniesMember:::rbi-core.xsd#rbi-core_InterestRateTypeAxis::rbi-core.xsd#rbi-core_FloatingInterestRateMember:::rbi-core.xsd#rbi-core_TypeOfDebtSecuritiesAxis::rbi-core.xsd#rbi-core_NonConvertibleDebenturesMember</t>
  </si>
  <si>
    <t>rbi-core.xsd#rbi-core_CounterPartyAxis::rbi-core.xsd#rbi-core_PensionFundsMember:::rbi-core.xsd#rbi-core_InterestRateTypeAxis::rbi-core.xsd#rbi-core_FloatingInterestRateMember:::rbi-core.xsd#rbi-core_TypeOfDebtSecuritiesAxis::rbi-core.xsd#rbi-core_NonConvertibleDebenturesMember</t>
  </si>
  <si>
    <t>rbi-core.xsd#rbi-core_CounterPartyAxis::rbi-core.xsd#rbi-core_RetailInvestorsMember:::rbi-core.xsd#rbi-core_InterestRateTypeAxis::rbi-core.xsd#rbi-core_FloatingInterestRateMember:::rbi-core.xsd#rbi-core_TypeOfDebtSecuritiesAxis::rbi-core.xsd#rbi-core_NonConvertibleDebenturesMember</t>
  </si>
  <si>
    <t>rbi-core.xsd#rbi-core_CounterPartyAxis::rbi-core.xsd#rbi-core_OtherCounterPartiesMember:::rbi-core.xsd#rbi-core_InterestRateTypeAxis::rbi-core.xsd#rbi-core_FloatingInterestRateMember:::rbi-core.xsd#rbi-core_TypeOfDebtSecuritiesAxis::rbi-core.xsd#rbi-core_NonConvertibleDebenturesMember</t>
  </si>
  <si>
    <t>rbi-core.xsd#rbi-core_CounterPartyAxis::in-rbi-rep.xsd#in-rbi-rep_MutualFundsMember:::rbi-core.xsd#rbi-core_InterestRateTypeAxis::rbi-core.xsd#rbi-core_FixedInterestRateMember:::rbi-core.xsd#rbi-core_TypeOfDebtSecuritiesAxis::rbi-core.xsd#rbi-core_ConvertibleDebenturesMember</t>
  </si>
  <si>
    <t>rbi-core.xsd#rbi-core_CounterPartyAxis::in-rbi-rep.xsd#in-rbi-rep_BanksMember:::rbi-core.xsd#rbi-core_InterestRateTypeAxis::rbi-core.xsd#rbi-core_FixedInterestRateMember:::rbi-core.xsd#rbi-core_TypeOfDebtSecuritiesAxis::rbi-core.xsd#rbi-core_ConvertibleDebenturesMember</t>
  </si>
  <si>
    <t>rbi-core.xsd#rbi-core_CounterPartyAxis::in-rbi-rep.xsd#in-rbi-rep_NBFCsMember:::rbi-core.xsd#rbi-core_InterestRateTypeAxis::rbi-core.xsd#rbi-core_FixedInterestRateMember:::rbi-core.xsd#rbi-core_TypeOfDebtSecuritiesAxis::rbi-core.xsd#rbi-core_ConvertibleDebenturesMember</t>
  </si>
  <si>
    <t>rbi-core.xsd#rbi-core_CounterPartyAxis::rbi-core.xsd#rbi-core_InsuranceCompaniesMember:::rbi-core.xsd#rbi-core_InterestRateTypeAxis::rbi-core.xsd#rbi-core_FixedInterestRateMember:::rbi-core.xsd#rbi-core_TypeOfDebtSecuritiesAxis::rbi-core.xsd#rbi-core_ConvertibleDebenturesMember</t>
  </si>
  <si>
    <t>rbi-core.xsd#rbi-core_CounterPartyAxis::rbi-core.xsd#rbi-core_PensionFundsMember:::rbi-core.xsd#rbi-core_InterestRateTypeAxis::rbi-core.xsd#rbi-core_FixedInterestRateMember:::rbi-core.xsd#rbi-core_TypeOfDebtSecuritiesAxis::rbi-core.xsd#rbi-core_ConvertibleDebenturesMember</t>
  </si>
  <si>
    <t>rbi-core.xsd#rbi-core_CounterPartyAxis::rbi-core.xsd#rbi-core_RetailInvestorsMember:::rbi-core.xsd#rbi-core_InterestRateTypeAxis::rbi-core.xsd#rbi-core_FixedInterestRateMember:::rbi-core.xsd#rbi-core_TypeOfDebtSecuritiesAxis::rbi-core.xsd#rbi-core_ConvertibleDebenturesMember</t>
  </si>
  <si>
    <t>rbi-core.xsd#rbi-core_CounterPartyAxis::rbi-core.xsd#rbi-core_OtherCounterPartiesMember:::rbi-core.xsd#rbi-core_InterestRateTypeAxis::rbi-core.xsd#rbi-core_FixedInterestRateMember:::rbi-core.xsd#rbi-core_TypeOfDebtSecuritiesAxis::rbi-core.xsd#rbi-core_ConvertibleDebenturesMember</t>
  </si>
  <si>
    <t>rbi-core.xsd#rbi-core_CounterPartyAxis::in-rbi-rep.xsd#in-rbi-rep_MutualFundsMember:::rbi-core.xsd#rbi-core_InterestRateTypeAxis::rbi-core.xsd#rbi-core_FloatingInterestRateMember:::rbi-core.xsd#rbi-core_TypeOfDebtSecuritiesAxis::rbi-core.xsd#rbi-core_ConvertibleDebenturesMember</t>
  </si>
  <si>
    <t>rbi-core.xsd#rbi-core_CounterPartyAxis::in-rbi-rep.xsd#in-rbi-rep_BanksMember:::rbi-core.xsd#rbi-core_InterestRateTypeAxis::rbi-core.xsd#rbi-core_FloatingInterestRateMember:::rbi-core.xsd#rbi-core_TypeOfDebtSecuritiesAxis::rbi-core.xsd#rbi-core_ConvertibleDebenturesMember</t>
  </si>
  <si>
    <t>rbi-core.xsd#rbi-core_CounterPartyAxis::in-rbi-rep.xsd#in-rbi-rep_NBFCsMember:::rbi-core.xsd#rbi-core_InterestRateTypeAxis::rbi-core.xsd#rbi-core_FloatingInterestRateMember:::rbi-core.xsd#rbi-core_TypeOfDebtSecuritiesAxis::rbi-core.xsd#rbi-core_ConvertibleDebenturesMember</t>
  </si>
  <si>
    <t>rbi-core.xsd#rbi-core_CounterPartyAxis::rbi-core.xsd#rbi-core_InsuranceCompaniesMember:::rbi-core.xsd#rbi-core_InterestRateTypeAxis::rbi-core.xsd#rbi-core_FloatingInterestRateMember:::rbi-core.xsd#rbi-core_TypeOfDebtSecuritiesAxis::rbi-core.xsd#rbi-core_ConvertibleDebenturesMember</t>
  </si>
  <si>
    <t>rbi-core.xsd#rbi-core_CounterPartyAxis::rbi-core.xsd#rbi-core_PensionFundsMember:::rbi-core.xsd#rbi-core_InterestRateTypeAxis::rbi-core.xsd#rbi-core_FloatingInterestRateMember:::rbi-core.xsd#rbi-core_TypeOfDebtSecuritiesAxis::rbi-core.xsd#rbi-core_ConvertibleDebenturesMember</t>
  </si>
  <si>
    <t>rbi-core.xsd#rbi-core_CounterPartyAxis::rbi-core.xsd#rbi-core_RetailInvestorsMember:::rbi-core.xsd#rbi-core_InterestRateTypeAxis::rbi-core.xsd#rbi-core_FloatingInterestRateMember:::rbi-core.xsd#rbi-core_TypeOfDebtSecuritiesAxis::rbi-core.xsd#rbi-core_ConvertibleDebenturesMember</t>
  </si>
  <si>
    <t>rbi-core.xsd#rbi-core_CounterPartyAxis::rbi-core.xsd#rbi-core_OtherCounterPartiesMember:::rbi-core.xsd#rbi-core_InterestRateTypeAxis::rbi-core.xsd#rbi-core_FloatingInterestRateMember:::rbi-core.xsd#rbi-core_TypeOfDebtSecuritiesAxis::rbi-core.xsd#rbi-core_ConvertibleDebenturesMember</t>
  </si>
  <si>
    <t>rbi-core.xsd#rbi-core_InterestRateTypeAxis::rbi-core.xsd#rbi-core_FixedInterestRateMember:::in-rbi-rep.xsd#in-rbi-rep_TypeOfInvestmentAxis::in-rbi-rep.xsd#in-rbi-rep_GovernementSecuritiesMember</t>
  </si>
  <si>
    <t>rbi-core.xsd#rbi-core_InterestRateTypeAxis::rbi-core.xsd#rbi-core_FixedInterestRateMember:::in-rbi-rep.xsd#in-rbi-rep_TypeOfInvestmentAxis::rbi-core.xsd#rbi-core_ZeroCouponBondsMember</t>
  </si>
  <si>
    <t>rbi-core.xsd#rbi-core_InterestRateTypeAxis::rbi-core.xsd#rbi-core_FixedInterestRateMember:::in-rbi-rep.xsd#in-rbi-rep_TypeOfInvestmentAxis::rbi-core.xsd#rbi-core_BondsMember</t>
  </si>
  <si>
    <t>rbi-core.xsd#rbi-core_InterestRateTypeAxis::rbi-core.xsd#rbi-core_FixedInterestRateMember:::in-rbi-rep.xsd#in-rbi-rep_TypeOfInvestmentAxis::rbi-core.xsd#rbi-core_DebenturesMember</t>
  </si>
  <si>
    <t>rbi-core.xsd#rbi-core_InterestRateTypeAxis::rbi-core.xsd#rbi-core_FixedInterestRateMember:::in-rbi-rep.xsd#in-rbi-rep_TypeOfInvestmentAxis::rbi-core.xsd#rbi-core_CumulativeRedeemablePreferenceSharesMember</t>
  </si>
  <si>
    <t>rbi-core.xsd#rbi-core_InterestRateTypeAxis::rbi-core.xsd#rbi-core_FixedInterestRateMember:::in-rbi-rep.xsd#in-rbi-rep_TypeOfInvestmentAxis::rbi-core.xsd#rbi-core_NonCumulativeRedeemablePreferenceSharesMember</t>
  </si>
  <si>
    <t>rbi-core.xsd#rbi-core_InterestRateTypeAxis::rbi-core.xsd#rbi-core_FixedInterestRateMember:::in-rbi-rep.xsd#in-rbi-rep_TypeOfInvestmentAxis::in-rbi-rep.xsd#in-rbi-rep_OtherInvestmentsMember</t>
  </si>
  <si>
    <t>rbi-core.xsd#rbi-core_InterestRateTypeAxis::rbi-core.xsd#rbi-core_FloatingInterestRateMember:::in-rbi-rep.xsd#in-rbi-rep_TypeOfInvestmentAxis::rbi-core.xsd#rbi-core_ZeroCouponBondsMember</t>
  </si>
  <si>
    <t>rbi-core.xsd#rbi-core_InterestRateTypeAxis::rbi-core.xsd#rbi-core_FloatingInterestRateMember:::in-rbi-rep.xsd#in-rbi-rep_TypeOfInvestmentAxis::rbi-core.xsd#rbi-core_BondsMember</t>
  </si>
  <si>
    <t>rbi-core.xsd#rbi-core_InterestRateTypeAxis::rbi-core.xsd#rbi-core_FloatingInterestRateMember:::in-rbi-rep.xsd#in-rbi-rep_TypeOfInvestmentAxis::rbi-core.xsd#rbi-core_DebenturesMember</t>
  </si>
  <si>
    <t>rbi-core.xsd#rbi-core_InterestRateTypeAxis::rbi-core.xsd#rbi-core_FloatingInterestRateMember:::in-rbi-rep.xsd#in-rbi-rep_TypeOfInvestmentAxis::rbi-core.xsd#rbi-core_CumulativeRedeemablePreferenceSharesMember</t>
  </si>
  <si>
    <t>rbi-core.xsd#rbi-core_InterestRateTypeAxis::rbi-core.xsd#rbi-core_FloatingInterestRateMember:::in-rbi-rep.xsd#in-rbi-rep_TypeOfInvestmentAxis::rbi-core.xsd#rbi-core_NonCumulativeRedeemablePreferenceSharesMember</t>
  </si>
  <si>
    <t>rbi-core.xsd#rbi-core_InterestRateTypeAxis::rbi-core.xsd#rbi-core_FloatingInterestRateMember:::in-rbi-rep.xsd#in-rbi-rep_TypeOfInvestmentAxis::in-rbi-rep.xsd#in-rbi-rep_OtherInvestmentsMember</t>
  </si>
  <si>
    <t>rbi-core.xsd#rbi-core_InterestRateTypeAxis::rbi-core.xsd#rbi-core_FloatingInterestRateMember:::in-rbi-rep.xsd#in-rbi-rep_TypeOfInvestmentAxis::in-rbi-rep.xsd#in-rbi-rep_GovernementSecuritiesMember</t>
  </si>
  <si>
    <t>in-rbi-rep.xsd#in-rbi-rep_TypeOfInvestmentAxis::in-rbi-rep.xsd#in-rbi-rep_SubsidiariesOrJointVenturesMember</t>
  </si>
  <si>
    <t>in-rbi-rep.xsd#in-rbi-rep_AssetClassificationAxis::in-rbi-rep.xsd#in-rbi-rep_LossMember</t>
  </si>
  <si>
    <t>rbi-core.xsd#rbi-core_NetAssetsLiabilitiesAsPerOBS</t>
  </si>
  <si>
    <t>in-rbi-rep.xsd#in-rbi-rep_OffBalanceSheetOperationAxis::rbi-core.xsd#rbi-core_OtherContingentLiabilitiesMember</t>
  </si>
  <si>
    <t>in-rbi-rep.xsd#in-rbi-rep_OffBalanceSheetOperationAxis::in-rbi-rep.xsd#in-rbi-rep_ReverseRepoMember</t>
  </si>
  <si>
    <t>4.Bonds &amp; Notes (a+b+c)</t>
  </si>
  <si>
    <t>(i) Futures Contracts ((a)+(b)+(c))</t>
  </si>
  <si>
    <t>(ii) Options Contracts ((a)+(b)+(c))</t>
  </si>
  <si>
    <t>rbi-core.xsd#rbi-core_CounterPartyAxis::in-rbi-rep.xsd#in-rbi-rep_MutualFundsMember:::rbi-core.xsd#rbi-core_StatusOfSecurityAxis::rbi-core.xsd#rbi-core_SecuredMember:::rbi-core.xsd#rbi-core_TypeOfDebtSecuritiesAxis::rbi-core.xsd#rbi-core_ConvertibleDebenturesMember</t>
  </si>
  <si>
    <t>in-rbi-rep.xsd#in-rbi-rep_OffBalanceSheetOperationAxis::in-rbi-rep.xsd#in-rbi-rep_DerivativesMember:::in-rbi-rep.xsd#in-rbi-rep_TypeOfContractAndDerivativeProductAxis::in-rbi-rep.xsd#in-rbi-rep_CreditDefaultSwapsMember</t>
  </si>
  <si>
    <t xml:space="preserve">                      (b) To Banks</t>
  </si>
  <si>
    <t xml:space="preserve">                     (e) Subscribed by Insurance Companies</t>
  </si>
  <si>
    <t xml:space="preserve">                     (f) Subscribed by Pension Funds</t>
  </si>
  <si>
    <t xml:space="preserve">     Of which;  (a) Subscribed by Retail Investors</t>
  </si>
  <si>
    <t>15 days to 30/31 days (One month)</t>
  </si>
  <si>
    <t>Over one month and upto 2 months</t>
  </si>
  <si>
    <t>Over two months and upto 3 months</t>
  </si>
  <si>
    <t>Over 3 months and upto 6 months</t>
  </si>
  <si>
    <t>Over 6 months and upto 1 year</t>
  </si>
  <si>
    <t>Over 1 year and upto 3 years</t>
  </si>
  <si>
    <t>Over 3 years and upto 5 years</t>
  </si>
  <si>
    <t xml:space="preserve"> Over 6 months and upto 1 year</t>
  </si>
  <si>
    <t>in-rbi-rep.xsd#in-rbi-rep_ResidualMaturityAxis::in-rbi-rep.xsd#in-rbi-rep_EightToFourteenDaysMember</t>
  </si>
  <si>
    <t xml:space="preserve"> 15 days to 30/31 days (One month)</t>
  </si>
  <si>
    <t xml:space="preserve">Over 5 years </t>
  </si>
  <si>
    <t>in-rbi-rep.xsd#in-rbi-rep_InterestRatePeriodAxis::in-rbi-rep.xsd#in-rbi-rep_EightToFourteenDaysMember</t>
  </si>
  <si>
    <t>X230</t>
  </si>
  <si>
    <t>X240</t>
  </si>
  <si>
    <t>9d409348-29ee-484c-81cd-daa762e92292:~:Layout1:~:NotMandatory:~:True:~::~::~:RuleSetForY</t>
  </si>
  <si>
    <t>in-rbi-rep.xsd#in-rbi-rep_ResidualMaturityAxis::rbi-core.xsd#rbi-core_ZeroToSevenDaysMember</t>
  </si>
  <si>
    <t>in-rbi-rep.xsd#in-rbi-rep_InterestRatePeriodAxis::rbi-core.xsd#rbi-core_ZeroToSevenDaysMember</t>
  </si>
  <si>
    <t>5.Deposits</t>
  </si>
  <si>
    <t>Actual outflow/inflow during last 1 month, starting from 1st of last month</t>
  </si>
  <si>
    <t>Table 2: Statement of Structural Liquidity</t>
  </si>
  <si>
    <t>Table 3: Statement of Interest Rate Sensitivity (IRS)</t>
  </si>
  <si>
    <t>Table 4: Statement on Interest Rate Sensitivity (IRS) : Off-Balance Sheet Items (OBS)</t>
  </si>
  <si>
    <t>14. Total Outflows account of OBS items (OO)(Details to be given in Table 4 below)</t>
  </si>
  <si>
    <t>14.Total Inflow account of OBS items (OI)(Details to be given in Table 4 below)</t>
  </si>
  <si>
    <t>rbi-core.xsd#rbi-core_Abstract</t>
  </si>
  <si>
    <t>Abstract</t>
  </si>
  <si>
    <t>rbi-core.xsd#rbi-core_OutflowInflowAxis::rbi-core.xsd#rbi-core_ActualOutflowsMember</t>
  </si>
  <si>
    <t>rbi-core.xsd#rbi-core_OutflowInflowAxis::rbi-core.xsd#rbi-core_ActualInflowsMember</t>
  </si>
  <si>
    <t>rbi-core.xsd#rbi-core_OutflowInflowAxis::rbi-core.xsd#rbi-core_ActualOutflowLessInflowsMember</t>
  </si>
  <si>
    <t>in-rbi-rep.xsd#in-rbi-rep_NetInflowOutflowAsPerStructuralLiquidityStatementToNetOutflowsAsPerStructuralLiquidityStatement</t>
  </si>
  <si>
    <t>(ii) Pending for greater than 7 years</t>
  </si>
  <si>
    <t>8 days to 14 days</t>
  </si>
  <si>
    <t>15 days to 30/31 days</t>
  </si>
  <si>
    <t>9.Other Assets (i+ii)</t>
  </si>
  <si>
    <t>(i) Bills of Exchange and Promissory Notes discounted &amp; rediscounted
(As per residual usance of the underlying bills)</t>
  </si>
  <si>
    <t>0 day to 7 days</t>
  </si>
  <si>
    <t>C. MISMATCH(OI-OO)</t>
  </si>
  <si>
    <t>6.Borrowings (i+ii+iii+iv+v+vi+vii+viii+ix+x+xi+xii+xiii+xiv)</t>
  </si>
  <si>
    <t>(i) Bank Borrowings (a+b+c+d+e+f)</t>
  </si>
  <si>
    <t xml:space="preserve">c) Bank Borrowings in the nature of Cash Credit (CC)
</t>
  </si>
  <si>
    <t>(ii) Inter Corporate Deposits (Other than Related Parties) 
(These being institutional / wholesale deposits, shall be slotted as per their residual maturity)</t>
  </si>
  <si>
    <t>(iii) Loans from Related Parties (including ICDs)</t>
  </si>
  <si>
    <t>(v) Borrowings from Central Government / State Government</t>
  </si>
  <si>
    <t xml:space="preserve">(vi) Borrowings from RBI </t>
  </si>
  <si>
    <t>(vii) Borrowings from Public Sector Undertakings (PSUs)</t>
  </si>
  <si>
    <t>(viii) Borrowings from Others (Please specify)</t>
  </si>
  <si>
    <t>(ix) Commercial Papers (CPs)</t>
  </si>
  <si>
    <t>(x) Non - Convertible Debentures (NCDs) (A+B)</t>
  </si>
  <si>
    <t>(xi) Convertible Debentures (A+B)
(Debentures with embedded call / put options 
As per residual period for the earliest exercise date for the embedded option)</t>
  </si>
  <si>
    <t>(xii) Subordinate Debt</t>
  </si>
  <si>
    <t>(xiii) Perpetual Debt Instrument</t>
  </si>
  <si>
    <t>E. Mismatch as % of Total Outflows</t>
  </si>
  <si>
    <t>rbi-core.xsd#rbi-core_InterCorporateDepositsOtherThanRelatedParties</t>
  </si>
  <si>
    <t>rbi-core.xsd#rbi-core_LoansFromRelatedPartiesIncludingICDs</t>
  </si>
  <si>
    <t>rbi-core.xsd#rbi-core_CorporateDebts</t>
  </si>
  <si>
    <t>rbi-core.xsd#rbi-core_BorrowingsFromReserveBankOfIndia</t>
  </si>
  <si>
    <t>rbi-core.xsd#rbi-core_BorrowingsFromPublicSectorUndertakings</t>
  </si>
  <si>
    <t>rbi-core.xsd#rbi-core_BorrowingsFromOthers</t>
  </si>
  <si>
    <t>rbi-core.xsd#rbi-core_RemarksAndDescriptionForInterCorporateDepositsOtherThanRelatedParties</t>
  </si>
  <si>
    <t>Remarks And Description For Inter Corporate Deposits Other Than Related Parties</t>
  </si>
  <si>
    <t>rbi-core.xsd#rbi-core_RemarksAndDescriptionForLoansFromRelatedPartiesIncludingICDs</t>
  </si>
  <si>
    <t>Remarks And Description For Loans From Related Parties Including ICDs</t>
  </si>
  <si>
    <t>rbi-core.xsd#rbi-core_RemarksAndDescriptionForCorporateDebts</t>
  </si>
  <si>
    <t>Remarks And Description For Corporate Debts</t>
  </si>
  <si>
    <t>rbi-core.xsd#rbi-core_RemarksAndDescriptionForBorrowingsFromGovernments</t>
  </si>
  <si>
    <t>Remarks And Description For Borrowings From Governments</t>
  </si>
  <si>
    <t>rbi-core.xsd#rbi-core_RemarksAndDescriptionForBorrowingsFromReserveBankOfIndia</t>
  </si>
  <si>
    <t>Remarks And Description For Borrowings From Reserve Bank Of India</t>
  </si>
  <si>
    <t>rbi-core.xsd#rbi-core_RemarksAndDescriptionForBorrowingsFromPublicSectorUndertakings</t>
  </si>
  <si>
    <t>Remarks And Description For Borrowings From Public Sector Undertakings</t>
  </si>
  <si>
    <t>rbi-core.xsd#rbi-core_RemarksAndDescriptionForBorrowingsFromOthers</t>
  </si>
  <si>
    <t>Remarks And Description For Borrowings From Others</t>
  </si>
  <si>
    <t>Form Code</t>
  </si>
  <si>
    <t>Form Name</t>
  </si>
  <si>
    <t>InstitutionName</t>
  </si>
  <si>
    <t>Institutioncategory</t>
  </si>
  <si>
    <t>Reportingcurrency</t>
  </si>
  <si>
    <t>Reportingfrequency</t>
  </si>
  <si>
    <t>DailyFrequency</t>
  </si>
  <si>
    <t>Taxonomyversion</t>
  </si>
  <si>
    <t>Toolname</t>
  </si>
  <si>
    <t>Toolversion</t>
  </si>
  <si>
    <t>AuthorisedSignatory - Authorised Signatory</t>
  </si>
  <si>
    <t>Y2290</t>
  </si>
  <si>
    <t>1. All values must be reported in Rs lakh.
2. Enter all dates in dd-mm-yyyy format.
3. Please ensure that the financial information furnished in the various sheets of this return are correct and reflecting the true picture of the business operations of the NBFC, if found otherwise, the concerned NBFC would be liable for penal action under the provisions of RBI Act.</t>
  </si>
  <si>
    <t xml:space="preserve">E. Mismatch as % of Total Outflows </t>
  </si>
  <si>
    <t>f) Other bank borrowings</t>
  </si>
  <si>
    <t>(xiv) Security Finance Transactions(a+b+c+d)</t>
  </si>
  <si>
    <t>F. Cumulative Mismatch as % of Cumulative Total Outflows</t>
  </si>
  <si>
    <t>A1. Cumulative Outflows</t>
  </si>
  <si>
    <t>in-rbi-rep.xsd#in-rbi-rep_CumulativeOutflowsAsPerStructuralLiquidityStatement</t>
  </si>
  <si>
    <t>in-rbi-rep.xsd#in-rbi-rep_CumulativeNetInflowOutflowAsPerStructuralLiquidityStatementAsAPercentageToCumulativeOutflowsAsPerStructuralLiquidityStatement</t>
  </si>
  <si>
    <t>rbi-core.xsd#rbi-core_CumulativeOutflows</t>
  </si>
  <si>
    <t>rbi-core.xsd#rbi-core_CumulativeNetAssetsLiabilitiesAsPerInterestRateSensitivityStatementToCumulativeOutflows</t>
  </si>
  <si>
    <t>rbi-core.xsd#rbi-core_RemarksAndDescriptionForCumulativeNetInflowOutflowAsPerStructuralLiquidityStatementToCumulativeOutflow</t>
  </si>
  <si>
    <t>Remarks And Description For Cumulative Net Inflow Outflow As Per Structural Liquidity Statement To Cumulative Outflow</t>
  </si>
  <si>
    <t>rbi-core.xsd#rbi-core_RemarksAndDescriptionForCumulativeOutflows</t>
  </si>
  <si>
    <t>Remarks and Description for Cumulative Outflows</t>
  </si>
  <si>
    <t>A. TOTAL OUTFLOWS (1 to 14)</t>
  </si>
  <si>
    <t>DNBS4BStructuralLiquidity</t>
  </si>
  <si>
    <t>DNBS4BIRS</t>
  </si>
  <si>
    <t>All Monetary Items present in this return shall be reported in ₹ Lakhs Only</t>
  </si>
  <si>
    <t>in-rbi-rep.xsd#in-rbi-rep_MeasurementAxis::in-rbi-rep.xsd#in-rbi-rep_RemarkMember</t>
  </si>
  <si>
    <t>rbi-core.xsd#rbi-core_BorrowingsFromCentralOrStateGovernments</t>
  </si>
  <si>
    <t>rbi-core.xsd#rbi-core_ConvertibleAndNonConvertibleDebentures</t>
  </si>
  <si>
    <t>rbi-core.xsd#rbi-core_ProvisionsForNonPerformingAssets</t>
  </si>
  <si>
    <t>in-rbi-rep.xsd#in-rbi-rep_BalancesWithBanks</t>
  </si>
  <si>
    <t>in-rbi-rep.xsd#in-rbi-rep_Investments</t>
  </si>
  <si>
    <t>4.Investments  (i+ii+iii+iv+v)</t>
  </si>
  <si>
    <t>6.Gross Non-Performing Loans (GNPA)</t>
  </si>
  <si>
    <t>in-rbi-rep.xsd#in-rbi-rep_NonPerformingLoansGross</t>
  </si>
  <si>
    <t>rbi-core.xsd#rbi-core_RemarksAndDescriptionForGrossNonPerformingLoans</t>
  </si>
  <si>
    <t>Remarks And Description For Gross Non Performing Loans</t>
  </si>
  <si>
    <t>rbi-core.xsd#rbi-core_RemarksAndDescriptionForInvestments</t>
  </si>
  <si>
    <t>Remarks And Description For Investments</t>
  </si>
  <si>
    <t>DNBS4BStructuralLiquidity - Statement of Structural Liquidity</t>
  </si>
  <si>
    <t>DNBS4BIRS - Statement of Interest Rate Sensitivity (IRS)</t>
  </si>
  <si>
    <t>29/01/2020</t>
  </si>
  <si>
    <t>11/02/2020</t>
  </si>
  <si>
    <t>01/04/2019</t>
  </si>
  <si>
    <t>&lt;ProjectConfig&gt;_x000D_
  &lt;add key="PackageName" value="dnbs04" /&gt;_x000D_
  &lt;add key="PackageDescription" value="dnbs04" /&gt;_x000D_
  &lt;add key="PackageAuthor" value="IRIS" /&gt;_x000D_
  &lt;add key="CreatedOn" value="31/05/2019" /&gt;_x000D_
  &lt;add key="PackageVersion" value="" /&gt;_x000D_
  &lt;add key="SecurityCode" value="3meE/gFr0EsjU77r6hBiRqWUJGgK5GtZCCrkOS9M0dfKiVLdJxsy3pMTkzjahTAUilsLshI+ocBXevL8auGqmg==" /&gt;_x000D_
  &lt;add key="TaxonomyPath" value="C:\RBI iFile\ValidatorTaxonomy\Taxonomy\reports\dnbs02\1.0.0\dnbs02-entry.xsd" /&gt;_x000D_
  &lt;add key="PublishPath" value="" /&gt;_x000D_
  &lt;add key="Culture" value="en-GB" /&gt;_x000D_
  &lt;add key="Scheme" value="www.rbi.org/in" /&gt;_x000D_
  &lt;add key="ProjectMode" value="Package" /&gt;_x000D_
  &lt;add key="StartupSheet" value="Introduction" /&gt;_x000D_
  &lt;add key="VersionNo" value="1.0.0" /&gt;_x000D_
  &lt;add key="TaxonomyVersionNo" value="1.0.0" /&gt;_x000D_
&lt;/ProjectConfig&gt;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</si>
</sst>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 #,##0_ ;_ * \-#,##0_ ;_ * &quot;-&quot;_ ;_ @_ "/>
    <numFmt numFmtId="44" formatCode="_ &quot;₹&quot;\ * #,##0.00_ ;_ &quot;₹&quot;\ * \-#,##0.00_ ;_ &quot;₹&quot;\ * &quot;-&quot;??_ ;_ @_ "/>
    <numFmt numFmtId="43" formatCode="_ * #,##0.00_ ;_ * \-#,##0.00_ ;_ * &quot;-&quot;??_ ;_ @_ "/>
    <numFmt numFmtId="164" formatCode="&quot;$&quot;#,##0_);[Red]\(&quot;$&quot;#,##0\)"/>
    <numFmt numFmtId="165" formatCode="_(&quot;$&quot;* #,##0.00_);_(&quot;$&quot;* \(#,##0.00\);_(&quot;$&quot;* &quot;-&quot;??_);_(@_)"/>
    <numFmt numFmtId="166" formatCode="_(* #,##0.00_);_(* \(#,##0.00\);_(* &quot;-&quot;??_);_(@_)"/>
    <numFmt numFmtId="167" formatCode="_-&quot;£&quot;* #,##0.00_-;\-&quot;£&quot;* #,##0.00_-;_-&quot;£&quot;* &quot;-&quot;??_-;_-@_-"/>
    <numFmt numFmtId="168" formatCode="_-* #,##0.00_-;\-* #,##0.00_-;_-* &quot;-&quot;??_-;_-@_-"/>
    <numFmt numFmtId="169" formatCode="_-* #,##0.0_-;\-* #,##0.0_-;_-* &quot;-&quot;??_-;_-@_-"/>
    <numFmt numFmtId="170" formatCode="_-* #,##0.00\ _€_-;\-* #,##0.00\ _€_-;_-* &quot;-&quot;??\ _€_-;_-@_-"/>
    <numFmt numFmtId="171" formatCode="_-* #,##0.0_-;\-* #,##0.0_-;_-* &quot;-&quot;_-;_-@_-"/>
    <numFmt numFmtId="172" formatCode="dd\-mmm\-yy_)"/>
    <numFmt numFmtId="173" formatCode="_ &quot;S/&quot;* #,##0_ ;_ &quot;S/&quot;* \-#,##0_ ;_ &quot;S/&quot;* &quot;-&quot;_ ;_ @_ "/>
    <numFmt numFmtId="174" formatCode="_ &quot;S/&quot;* #,##0.00_ ;_ &quot;S/&quot;* \-#,##0.00_ ;_ &quot;S/&quot;* &quot;-&quot;??_ ;_ @_ "/>
    <numFmt numFmtId="175" formatCode="0.00_)"/>
    <numFmt numFmtId="176" formatCode="0.0_);\(0.0\)"/>
  </numFmts>
  <fonts count="90">
    <font>
      <sz val="11"/>
      <color theme="1"/>
      <name val="Calibri"/>
      <family val="2"/>
      <scheme val="minor"/>
    </font>
    <font>
      <sz val="11"/>
      <color indexed="8"/>
      <name val="Calibri"/>
      <family val="2"/>
    </font>
    <font>
      <sz val="8"/>
      <name val="Calibri"/>
      <family val="2"/>
    </font>
    <font>
      <u/>
      <sz val="11"/>
      <color indexed="12"/>
      <name val="Calibri"/>
      <family val="2"/>
    </font>
    <font>
      <b/>
      <sz val="11"/>
      <color theme="1"/>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color indexed="9"/>
      <name val="Calibri"/>
      <family val="2"/>
    </font>
    <font>
      <sz val="10"/>
      <color theme="1"/>
      <name val="Calibri"/>
      <family val="2"/>
    </font>
    <font>
      <sz val="11"/>
      <color indexed="9"/>
      <name val="Calibri"/>
      <family val="2"/>
    </font>
    <font>
      <sz val="10"/>
      <name val="Arial"/>
      <family val="2"/>
    </font>
    <font>
      <sz val="10"/>
      <name val="Verdana"/>
      <family val="2"/>
    </font>
    <font>
      <b/>
      <sz val="11"/>
      <name val="Arial"/>
      <family val="2"/>
    </font>
    <font>
      <sz val="10"/>
      <name val="Times New Roman"/>
      <family val="1"/>
    </font>
    <font>
      <sz val="10"/>
      <color indexed="12"/>
      <name val="MS Sans Serif"/>
      <family val="2"/>
    </font>
    <font>
      <sz val="8"/>
      <name val="Garamond"/>
      <family val="1"/>
    </font>
    <font>
      <sz val="12"/>
      <name val="Frutiger 45 Light"/>
      <family val="2"/>
    </font>
    <font>
      <sz val="11"/>
      <color indexed="20"/>
      <name val="Calibri"/>
      <family val="2"/>
    </font>
    <font>
      <sz val="11"/>
      <color indexed="62"/>
      <name val="Calibri"/>
      <family val="2"/>
    </font>
    <font>
      <sz val="11"/>
      <color indexed="17"/>
      <name val="Calibri"/>
      <family val="2"/>
    </font>
    <font>
      <b/>
      <sz val="12"/>
      <color indexed="14"/>
      <name val="Arial MT"/>
    </font>
    <font>
      <b/>
      <sz val="11"/>
      <color indexed="52"/>
      <name val="Calibri"/>
      <family val="2"/>
    </font>
    <font>
      <i/>
      <sz val="12"/>
      <name val="Frutiger 45 Light"/>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MS Sans Serif"/>
      <family val="2"/>
    </font>
    <font>
      <sz val="10"/>
      <color theme="1"/>
      <name val="Trebuchet MS"/>
      <family val="2"/>
    </font>
    <font>
      <sz val="10"/>
      <color indexed="8"/>
      <name val="Tahoma"/>
      <family val="2"/>
    </font>
    <font>
      <sz val="10"/>
      <name val="BERNHARD"/>
    </font>
    <font>
      <sz val="10"/>
      <name val="Helv"/>
    </font>
    <font>
      <sz val="11"/>
      <color theme="1"/>
      <name val="Palatino Linotype"/>
      <family val="2"/>
    </font>
    <font>
      <sz val="10"/>
      <color indexed="12"/>
      <name val="CG Times (W1)"/>
    </font>
    <font>
      <sz val="12"/>
      <name val="Arial MT"/>
    </font>
    <font>
      <sz val="8"/>
      <name val="Arial"/>
      <family val="2"/>
    </font>
    <font>
      <sz val="1"/>
      <color indexed="8"/>
      <name val="Courier"/>
      <family val="3"/>
    </font>
    <font>
      <b/>
      <sz val="1"/>
      <color indexed="8"/>
      <name val="Courier"/>
      <family val="3"/>
    </font>
    <font>
      <i/>
      <sz val="11"/>
      <color indexed="23"/>
      <name val="Calibri"/>
      <family val="2"/>
    </font>
    <font>
      <sz val="11"/>
      <color indexed="10"/>
      <name val="Calibri"/>
      <family val="2"/>
    </font>
    <font>
      <u/>
      <sz val="10"/>
      <color indexed="12"/>
      <name val="Arial"/>
      <family val="2"/>
    </font>
    <font>
      <b/>
      <sz val="12"/>
      <color indexed="15"/>
      <name val="Arial MT"/>
    </font>
    <font>
      <b/>
      <sz val="11"/>
      <color indexed="63"/>
      <name val="Calibri"/>
      <family val="2"/>
    </font>
    <font>
      <u/>
      <sz val="6.5"/>
      <color indexed="12"/>
      <name val="Arial"/>
      <family val="2"/>
    </font>
    <font>
      <b/>
      <sz val="14"/>
      <name val="Frutiger 87ExtraBlackCn"/>
      <family val="2"/>
    </font>
    <font>
      <b/>
      <sz val="12"/>
      <name val="Arial MT"/>
    </font>
    <font>
      <sz val="11"/>
      <color indexed="60"/>
      <name val="Calibri"/>
      <family val="2"/>
    </font>
    <font>
      <sz val="7"/>
      <name val="Small Fonts"/>
      <family val="2"/>
    </font>
    <font>
      <b/>
      <i/>
      <sz val="16"/>
      <name val="Helv"/>
    </font>
    <font>
      <sz val="12"/>
      <color theme="1"/>
      <name val="Palatino Linotype"/>
      <family val="2"/>
    </font>
    <font>
      <sz val="10"/>
      <name val="Courier"/>
      <family val="3"/>
    </font>
    <font>
      <sz val="10"/>
      <color theme="1"/>
      <name val="Arial"/>
      <family val="2"/>
    </font>
    <font>
      <b/>
      <i/>
      <sz val="12"/>
      <name val="Frutiger 45 Light"/>
      <family val="2"/>
    </font>
    <font>
      <b/>
      <sz val="11"/>
      <color indexed="8"/>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8"/>
      <color indexed="16"/>
      <name val="DejaVu Sans"/>
      <family val="2"/>
    </font>
    <font>
      <sz val="8"/>
      <name val="Helv"/>
    </font>
    <font>
      <sz val="10"/>
      <color indexed="8"/>
      <name val="Arial"/>
      <family val="2"/>
    </font>
    <font>
      <b/>
      <sz val="12"/>
      <name val="Frutiger 45 Light"/>
      <family val="2"/>
    </font>
    <font>
      <sz val="10"/>
      <name val="Frutiger"/>
    </font>
    <font>
      <sz val="12"/>
      <color theme="1"/>
      <name val="Arial"/>
      <family val="2"/>
    </font>
    <font>
      <u/>
      <sz val="11"/>
      <color theme="10"/>
      <name val="Calibri"/>
      <family val="2"/>
    </font>
    <font>
      <sz val="11"/>
      <color theme="1"/>
      <name val="Arial"/>
      <family val="2"/>
    </font>
    <font>
      <sz val="10"/>
      <name val="Arial"/>
      <family val="2"/>
    </font>
    <font>
      <sz val="10"/>
      <color theme="1"/>
      <name val="Century Gothic"/>
      <family val="2"/>
    </font>
    <font>
      <b/>
      <sz val="9"/>
      <color indexed="81"/>
      <name val="Tahoma"/>
      <family val="2"/>
    </font>
    <font>
      <b/>
      <sz val="11"/>
      <color indexed="9"/>
      <name val="Calibri"/>
      <family val="2"/>
      <scheme val="minor"/>
    </font>
    <font>
      <b/>
      <sz val="14"/>
      <color rgb="FFFF0000"/>
      <name val="Calibri"/>
      <family val="2"/>
      <scheme val="minor"/>
    </font>
  </fonts>
  <fills count="68">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12"/>
      </patternFill>
    </fill>
    <fill>
      <patternFill patternType="solid">
        <fgColor indexed="26"/>
      </patternFill>
    </fill>
    <fill>
      <patternFill patternType="gray125">
        <fgColor indexed="8"/>
      </patternFill>
    </fill>
    <fill>
      <patternFill patternType="solid">
        <fgColor indexed="43"/>
      </patternFill>
    </fill>
    <fill>
      <patternFill patternType="solid">
        <fgColor indexed="22"/>
        <bgColor indexed="31"/>
      </patternFill>
    </fill>
    <fill>
      <patternFill patternType="solid">
        <fgColor theme="0"/>
        <bgColor indexed="64"/>
      </patternFill>
    </fill>
    <fill>
      <patternFill patternType="lightHorizontal">
        <fgColor indexed="22"/>
        <bgColor indexed="43"/>
      </patternFill>
    </fill>
    <fill>
      <patternFill patternType="solid">
        <fgColor indexed="44"/>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theme="3"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medium">
        <color indexed="8"/>
      </left>
      <right style="medium">
        <color indexed="8"/>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bottom style="medium">
        <color indexed="64"/>
      </bottom>
      <diagonal/>
    </border>
    <border>
      <left/>
      <right/>
      <top style="thin">
        <color indexed="62"/>
      </top>
      <bottom style="double">
        <color indexed="62"/>
      </bottom>
      <diagonal/>
    </border>
    <border>
      <left style="thin">
        <color indexed="16"/>
      </left>
      <right style="thin">
        <color indexed="16"/>
      </right>
      <top style="thin">
        <color indexed="16"/>
      </top>
      <bottom style="thin">
        <color indexed="16"/>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s>
  <cellStyleXfs count="35687">
    <xf numFmtId="0" fontId="0" fillId="0" borderId="0"/>
    <xf numFmtId="166"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0" applyNumberFormat="0" applyAlignment="0" applyProtection="0"/>
    <xf numFmtId="0" fontId="17" fillId="7" borderId="11" applyNumberFormat="0" applyAlignment="0" applyProtection="0"/>
    <xf numFmtId="0" fontId="18" fillId="7" borderId="10" applyNumberFormat="0" applyAlignment="0" applyProtection="0"/>
    <xf numFmtId="0" fontId="19" fillId="0" borderId="12" applyNumberFormat="0" applyFill="0" applyAlignment="0" applyProtection="0"/>
    <xf numFmtId="0" fontId="20" fillId="8" borderId="13" applyNumberFormat="0" applyAlignment="0" applyProtection="0"/>
    <xf numFmtId="0" fontId="21" fillId="0" borderId="0" applyNumberFormat="0" applyFill="0" applyBorder="0" applyAlignment="0" applyProtection="0"/>
    <xf numFmtId="0" fontId="8" fillId="9" borderId="14" applyNumberFormat="0" applyFont="0" applyAlignment="0" applyProtection="0"/>
    <xf numFmtId="0" fontId="22" fillId="0" borderId="0" applyNumberFormat="0" applyFill="0" applyBorder="0" applyAlignment="0" applyProtection="0"/>
    <xf numFmtId="0" fontId="4" fillId="0" borderId="15" applyNumberFormat="0" applyFill="0" applyAlignment="0" applyProtection="0"/>
    <xf numFmtId="0" fontId="2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3" fillId="3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28" fillId="0" borderId="0"/>
    <xf numFmtId="0" fontId="31" fillId="0" borderId="0"/>
    <xf numFmtId="0" fontId="28" fillId="0" borderId="0"/>
    <xf numFmtId="38" fontId="32" fillId="0" borderId="0" applyFill="0" applyBorder="0" applyAlignment="0">
      <protection locked="0"/>
    </xf>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 fillId="45" borderId="0" applyNumberFormat="0" applyBorder="0" applyAlignment="0" applyProtection="0"/>
    <xf numFmtId="0" fontId="8" fillId="32" borderId="0" applyNumberFormat="0" applyBorder="0" applyAlignment="0" applyProtection="0"/>
    <xf numFmtId="0" fontId="1" fillId="45"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3" borderId="0" applyNumberFormat="0" applyBorder="0" applyAlignment="0" applyProtection="0"/>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4" fillId="0" borderId="16">
      <alignment horizontal="left" wrapText="1" indent="2"/>
    </xf>
    <xf numFmtId="0" fontId="34" fillId="0" borderId="16">
      <alignment horizontal="left" wrapText="1" indent="2"/>
    </xf>
    <xf numFmtId="0" fontId="35" fillId="36" borderId="0" applyNumberFormat="0" applyBorder="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7" fillId="37" borderId="0" applyNumberFormat="0" applyBorder="0" applyAlignment="0" applyProtection="0"/>
    <xf numFmtId="0" fontId="38" fillId="44" borderId="21"/>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40" fillId="0" borderId="0">
      <alignment wrapText="1"/>
    </xf>
    <xf numFmtId="0" fontId="25" fillId="54" borderId="22" applyNumberFormat="0" applyAlignment="0" applyProtection="0"/>
    <xf numFmtId="0" fontId="41" fillId="0" borderId="23" applyNumberFormat="0" applyFill="0" applyAlignment="0" applyProtection="0"/>
    <xf numFmtId="0" fontId="25" fillId="54" borderId="22" applyNumberFormat="0" applyAlignment="0" applyProtection="0"/>
    <xf numFmtId="0" fontId="42" fillId="0" borderId="0" applyNumberFormat="0" applyFill="0" applyBorder="0" applyAlignment="0" applyProtection="0"/>
    <xf numFmtId="0" fontId="43" fillId="0" borderId="24" applyNumberFormat="0" applyFill="0" applyAlignment="0" applyProtection="0"/>
    <xf numFmtId="0" fontId="44" fillId="0" borderId="25" applyNumberFormat="0" applyFill="0" applyAlignment="0" applyProtection="0"/>
    <xf numFmtId="0" fontId="45" fillId="0" borderId="26" applyNumberFormat="0" applyFill="0" applyAlignment="0" applyProtection="0"/>
    <xf numFmtId="0" fontId="45" fillId="0" borderId="0" applyNumberForma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8" fontId="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6" fontId="2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2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6" fontId="28" fillId="0" borderId="0" applyFont="0" applyFill="0" applyBorder="0" applyAlignment="0" applyProtection="0"/>
    <xf numFmtId="168" fontId="8" fillId="0" borderId="0" applyFont="0" applyFill="0" applyBorder="0" applyAlignment="0" applyProtection="0"/>
    <xf numFmtId="166" fontId="28" fillId="0" borderId="0" applyFont="0" applyFill="0" applyBorder="0" applyAlignment="0" applyProtection="0"/>
    <xf numFmtId="169" fontId="28" fillId="0" borderId="0" applyFont="0" applyFill="0" applyBorder="0" applyAlignment="0" applyProtection="0"/>
    <xf numFmtId="168" fontId="8" fillId="0" borderId="0" applyFont="0" applyFill="0" applyBorder="0" applyAlignment="0" applyProtection="0"/>
    <xf numFmtId="169" fontId="28" fillId="0" borderId="0" applyFont="0" applyFill="0" applyBorder="0" applyAlignment="0" applyProtection="0"/>
    <xf numFmtId="166" fontId="28" fillId="0" borderId="0" applyFont="0" applyFill="0" applyBorder="0" applyAlignment="0" applyProtection="0"/>
    <xf numFmtId="168" fontId="8" fillId="0" borderId="0" applyFont="0" applyFill="0" applyBorder="0" applyAlignment="0" applyProtection="0"/>
    <xf numFmtId="169" fontId="28" fillId="0" borderId="0" applyFont="0" applyFill="0" applyBorder="0" applyAlignment="0" applyProtection="0"/>
    <xf numFmtId="166"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8" fontId="28" fillId="0" borderId="0" applyFont="0" applyFill="0" applyBorder="0" applyAlignment="0" applyProtection="0"/>
    <xf numFmtId="166" fontId="46" fillId="0" borderId="0" applyFont="0" applyFill="0" applyBorder="0" applyAlignment="0" applyProtection="0"/>
    <xf numFmtId="169" fontId="28" fillId="0" borderId="0" applyFont="0" applyFill="0" applyBorder="0" applyAlignment="0" applyProtection="0"/>
    <xf numFmtId="166" fontId="46"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8" fontId="28" fillId="0" borderId="0" applyFont="0" applyFill="0" applyBorder="0" applyAlignment="0" applyProtection="0"/>
    <xf numFmtId="166" fontId="28" fillId="0" borderId="0" applyFont="0" applyFill="0" applyBorder="0" applyAlignment="0" applyProtection="0"/>
    <xf numFmtId="166" fontId="46" fillId="0" borderId="0" applyFont="0" applyFill="0" applyBorder="0" applyAlignment="0" applyProtection="0"/>
    <xf numFmtId="166" fontId="28" fillId="0" borderId="0" applyFont="0" applyFill="0" applyBorder="0" applyAlignment="0" applyProtection="0"/>
    <xf numFmtId="169" fontId="28" fillId="0" borderId="0" applyFont="0" applyFill="0" applyBorder="0" applyAlignment="0" applyProtection="0"/>
    <xf numFmtId="166" fontId="46"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8" fontId="8" fillId="0" borderId="0" applyFont="0" applyFill="0" applyBorder="0" applyAlignment="0" applyProtection="0"/>
    <xf numFmtId="170"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8" fillId="0" borderId="0" applyFont="0" applyFill="0" applyBorder="0" applyAlignment="0" applyProtection="0"/>
    <xf numFmtId="169" fontId="28" fillId="0" borderId="0" applyFont="0" applyFill="0" applyBorder="0" applyAlignment="0" applyProtection="0"/>
    <xf numFmtId="168"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28" fillId="0" borderId="0" applyFont="0" applyFill="0" applyBorder="0" applyAlignment="0" applyProtection="0"/>
    <xf numFmtId="166" fontId="8" fillId="0" borderId="0" applyFont="0" applyFill="0" applyBorder="0" applyAlignment="0" applyProtection="0"/>
    <xf numFmtId="171" fontId="28" fillId="0" borderId="0" applyFont="0" applyFill="0" applyBorder="0" applyAlignment="0" applyProtection="0"/>
    <xf numFmtId="166" fontId="8" fillId="0" borderId="0" applyFont="0" applyFill="0" applyBorder="0" applyAlignment="0" applyProtection="0"/>
    <xf numFmtId="171" fontId="28" fillId="0" borderId="0" applyFont="0" applyFill="0" applyBorder="0" applyAlignment="0" applyProtection="0"/>
    <xf numFmtId="166" fontId="28" fillId="0" borderId="0" applyFont="0" applyFill="0" applyBorder="0" applyAlignment="0" applyProtection="0"/>
    <xf numFmtId="168" fontId="28" fillId="0" borderId="0" applyFont="0" applyFill="0" applyBorder="0" applyAlignment="0" applyProtection="0"/>
    <xf numFmtId="164" fontId="1" fillId="0" borderId="0" applyFont="0" applyFill="0" applyBorder="0" applyAlignment="0" applyProtection="0"/>
    <xf numFmtId="168" fontId="8" fillId="0" borderId="0" applyFont="0" applyFill="0" applyBorder="0" applyAlignment="0" applyProtection="0"/>
    <xf numFmtId="168" fontId="28" fillId="0" borderId="0" applyFont="0" applyFill="0" applyBorder="0" applyAlignment="0" applyProtection="0"/>
    <xf numFmtId="166" fontId="28" fillId="0" borderId="0" applyFont="0" applyFill="0" applyBorder="0" applyAlignment="0" applyProtection="0"/>
    <xf numFmtId="168" fontId="47" fillId="0" borderId="0" applyFont="0" applyFill="0" applyBorder="0" applyAlignment="0" applyProtection="0"/>
    <xf numFmtId="166" fontId="48" fillId="0" borderId="0" applyFont="0" applyFill="0" applyBorder="0" applyAlignment="0" applyProtection="0"/>
    <xf numFmtId="166" fontId="28" fillId="0" borderId="0" applyFont="0" applyFill="0" applyBorder="0" applyAlignment="0" applyProtection="0"/>
    <xf numFmtId="166" fontId="48" fillId="0" borderId="0" applyFont="0" applyFill="0" applyBorder="0" applyAlignment="0" applyProtection="0"/>
    <xf numFmtId="168" fontId="47" fillId="0" borderId="0" applyFont="0" applyFill="0" applyBorder="0" applyAlignment="0" applyProtection="0"/>
    <xf numFmtId="166" fontId="48"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8" fontId="1" fillId="0" borderId="0" applyFont="0" applyFill="0" applyBorder="0" applyAlignment="0" applyProtection="0"/>
    <xf numFmtId="0" fontId="49" fillId="0" borderId="0"/>
    <xf numFmtId="0" fontId="50" fillId="0" borderId="0"/>
    <xf numFmtId="0" fontId="49" fillId="0" borderId="0"/>
    <xf numFmtId="0" fontId="50"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51" fillId="0" borderId="0" applyFont="0" applyFill="0" applyBorder="0" applyAlignment="0" applyProtection="0"/>
    <xf numFmtId="167" fontId="28" fillId="0" borderId="0" applyFont="0" applyFill="0" applyBorder="0" applyAlignment="0" applyProtection="0"/>
    <xf numFmtId="165" fontId="51" fillId="0" borderId="0" applyFont="0" applyFill="0" applyBorder="0" applyAlignment="0" applyProtection="0"/>
    <xf numFmtId="167"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8" fillId="0" borderId="0" applyFont="0" applyFill="0" applyBorder="0" applyAlignment="0" applyProtection="0"/>
    <xf numFmtId="44" fontId="8" fillId="0" borderId="0" applyFont="0" applyFill="0" applyBorder="0" applyAlignment="0" applyProtection="0"/>
    <xf numFmtId="172" fontId="52" fillId="0" borderId="19" applyNumberFormat="0" applyFill="0" applyBorder="0" applyAlignment="0">
      <protection locked="0"/>
    </xf>
    <xf numFmtId="0" fontId="53" fillId="0" borderId="0"/>
    <xf numFmtId="0" fontId="54" fillId="0" borderId="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5" fillId="0" borderId="0">
      <protection locked="0"/>
    </xf>
    <xf numFmtId="0" fontId="25" fillId="54" borderId="22" applyNumberFormat="0" applyAlignment="0" applyProtection="0"/>
    <xf numFmtId="0" fontId="56" fillId="0" borderId="0">
      <protection locked="0"/>
    </xf>
    <xf numFmtId="0" fontId="56" fillId="0" borderId="0">
      <protection locked="0"/>
    </xf>
    <xf numFmtId="0" fontId="45" fillId="0" borderId="0" applyNumberFormat="0" applyFill="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3" borderId="0" applyNumberFormat="0" applyBorder="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36" fillId="40" borderId="20" applyNumberFormat="0" applyAlignment="0" applyProtection="0"/>
    <xf numFmtId="0" fontId="28" fillId="0" borderId="0" applyFont="0" applyFill="0" applyBorder="0" applyAlignment="0" applyProtection="0"/>
    <xf numFmtId="0" fontId="28" fillId="0" borderId="0" applyFont="0" applyFill="0" applyBorder="0" applyAlignment="0" applyProtection="0"/>
    <xf numFmtId="0" fontId="57" fillId="0" borderId="0" applyNumberFormat="0" applyFill="0" applyBorder="0" applyAlignment="0" applyProtection="0"/>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8" fillId="0" borderId="0" applyNumberFormat="0" applyFill="0" applyBorder="0" applyAlignment="0" applyProtection="0"/>
    <xf numFmtId="0" fontId="55" fillId="0" borderId="0">
      <protection locked="0"/>
    </xf>
    <xf numFmtId="0" fontId="55" fillId="0" borderId="0">
      <protection locked="0"/>
    </xf>
    <xf numFmtId="0" fontId="37" fillId="37" borderId="0" applyNumberFormat="0" applyBorder="0" applyAlignment="0" applyProtection="0"/>
    <xf numFmtId="0" fontId="43" fillId="0" borderId="24" applyNumberFormat="0" applyFill="0" applyAlignment="0" applyProtection="0"/>
    <xf numFmtId="0" fontId="44" fillId="0" borderId="25" applyNumberFormat="0" applyFill="0" applyAlignment="0" applyProtection="0"/>
    <xf numFmtId="0" fontId="45" fillId="0" borderId="26" applyNumberFormat="0" applyFill="0" applyAlignment="0" applyProtection="0"/>
    <xf numFmtId="0" fontId="45" fillId="0" borderId="0" applyNumberFormat="0" applyFill="0" applyBorder="0" applyAlignment="0" applyProtection="0"/>
    <xf numFmtId="0" fontId="59" fillId="0" borderId="0" applyNumberFormat="0" applyFill="0" applyBorder="0" applyAlignment="0" applyProtection="0">
      <alignment vertical="top"/>
      <protection locked="0"/>
    </xf>
    <xf numFmtId="0" fontId="41" fillId="0" borderId="23" applyNumberFormat="0" applyFill="0" applyAlignment="0" applyProtection="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4" fillId="0" borderId="0" applyNumberFormat="0" applyFill="0" applyBorder="0" applyAlignment="0" applyProtection="0"/>
    <xf numFmtId="0" fontId="35" fillId="36" borderId="0" applyNumberFormat="0" applyBorder="0" applyAlignment="0" applyProtection="0"/>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60" fillId="55" borderId="27"/>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36" fillId="41" borderId="20" applyNumberForma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3" borderId="0" applyNumberFormat="0" applyBorder="0" applyAlignment="0" applyProtection="0"/>
    <xf numFmtId="0" fontId="37" fillId="37" borderId="0" applyNumberFormat="0" applyBorder="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5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1" fillId="0" borderId="23" applyNumberFormat="0" applyFill="0" applyAlignment="0" applyProtection="0"/>
    <xf numFmtId="0" fontId="57" fillId="0" borderId="0" applyNumberFormat="0" applyFill="0" applyBorder="0" applyAlignment="0" applyProtection="0"/>
    <xf numFmtId="0" fontId="63" fillId="0" borderId="0"/>
    <xf numFmtId="41" fontId="28" fillId="0" borderId="0" applyFont="0" applyFill="0" applyBorder="0" applyAlignment="0" applyProtection="0"/>
    <xf numFmtId="43" fontId="28" fillId="0" borderId="0" applyFont="0" applyFill="0" applyBorder="0" applyAlignment="0" applyProtection="0"/>
    <xf numFmtId="170" fontId="28" fillId="0" borderId="0" applyFont="0" applyFill="0" applyBorder="0" applyAlignment="0" applyProtection="0"/>
    <xf numFmtId="0" fontId="64" fillId="57" borderId="30"/>
    <xf numFmtId="173" fontId="28" fillId="0" borderId="0" applyFont="0" applyFill="0" applyBorder="0" applyAlignment="0" applyProtection="0"/>
    <xf numFmtId="174" fontId="28" fillId="0" borderId="0" applyFont="0" applyFill="0" applyBorder="0" applyAlignment="0" applyProtection="0"/>
    <xf numFmtId="0" fontId="55" fillId="0" borderId="0">
      <protection locked="0"/>
    </xf>
    <xf numFmtId="0" fontId="28" fillId="0" borderId="0"/>
    <xf numFmtId="0" fontId="65" fillId="58" borderId="0" applyNumberFormat="0" applyBorder="0" applyAlignment="0" applyProtection="0"/>
    <xf numFmtId="37" fontId="66" fillId="0" borderId="0"/>
    <xf numFmtId="0" fontId="64" fillId="0" borderId="31"/>
    <xf numFmtId="175" fontId="67"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0" fontId="28" fillId="0" borderId="0"/>
    <xf numFmtId="0" fontId="28" fillId="0" borderId="0"/>
    <xf numFmtId="0" fontId="28" fillId="0" borderId="0"/>
    <xf numFmtId="0" fontId="8" fillId="0" borderId="0"/>
    <xf numFmtId="0" fontId="68" fillId="0" borderId="0"/>
    <xf numFmtId="0" fontId="68" fillId="0" borderId="0"/>
    <xf numFmtId="0" fontId="8" fillId="0" borderId="0"/>
    <xf numFmtId="0" fontId="28" fillId="0" borderId="0"/>
    <xf numFmtId="0" fontId="28" fillId="0" borderId="0"/>
    <xf numFmtId="0" fontId="68" fillId="0" borderId="0"/>
    <xf numFmtId="0" fontId="68" fillId="0" borderId="0"/>
    <xf numFmtId="0" fontId="28" fillId="0" borderId="0">
      <alignment vertical="center"/>
    </xf>
    <xf numFmtId="0" fontId="1" fillId="0" borderId="0"/>
    <xf numFmtId="0" fontId="28" fillId="0" borderId="0">
      <alignment vertical="center"/>
    </xf>
    <xf numFmtId="0" fontId="68" fillId="0" borderId="0"/>
    <xf numFmtId="0" fontId="68" fillId="0" borderId="0"/>
    <xf numFmtId="0" fontId="1"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28" fillId="0" borderId="0"/>
    <xf numFmtId="0" fontId="8" fillId="0" borderId="0"/>
    <xf numFmtId="0" fontId="28" fillId="0" borderId="0"/>
    <xf numFmtId="0" fontId="8" fillId="0" borderId="0"/>
    <xf numFmtId="0" fontId="2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28" fillId="0" borderId="0"/>
    <xf numFmtId="0" fontId="28" fillId="0" borderId="0"/>
    <xf numFmtId="0" fontId="28" fillId="0" borderId="0"/>
    <xf numFmtId="0" fontId="1" fillId="0" borderId="0"/>
    <xf numFmtId="39" fontId="69" fillId="0" borderId="0"/>
    <xf numFmtId="0" fontId="28" fillId="0" borderId="0"/>
    <xf numFmtId="0" fontId="1" fillId="0" borderId="0"/>
    <xf numFmtId="0" fontId="1" fillId="0" borderId="0"/>
    <xf numFmtId="0" fontId="28" fillId="0" borderId="0"/>
    <xf numFmtId="0" fontId="28" fillId="0" borderId="0"/>
    <xf numFmtId="0" fontId="8" fillId="0" borderId="0"/>
    <xf numFmtId="0" fontId="28" fillId="0" borderId="0"/>
    <xf numFmtId="0" fontId="8" fillId="0" borderId="0"/>
    <xf numFmtId="0" fontId="28" fillId="0" borderId="0"/>
    <xf numFmtId="0" fontId="8" fillId="0" borderId="0"/>
    <xf numFmtId="0" fontId="8" fillId="0" borderId="0"/>
    <xf numFmtId="0" fontId="28" fillId="0" borderId="0"/>
    <xf numFmtId="0" fontId="8"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8" fillId="0" borderId="0"/>
    <xf numFmtId="0" fontId="1" fillId="0" borderId="0"/>
    <xf numFmtId="0" fontId="28" fillId="0" borderId="0">
      <alignment wrapText="1"/>
    </xf>
    <xf numFmtId="0" fontId="1" fillId="0" borderId="0"/>
    <xf numFmtId="0" fontId="8" fillId="0" borderId="0"/>
    <xf numFmtId="0" fontId="1" fillId="0" borderId="0"/>
    <xf numFmtId="0" fontId="1" fillId="0" borderId="0"/>
    <xf numFmtId="0" fontId="28" fillId="0" borderId="0">
      <alignment wrapText="1"/>
    </xf>
    <xf numFmtId="0" fontId="8" fillId="0" borderId="0"/>
    <xf numFmtId="0" fontId="1" fillId="0" borderId="0"/>
    <xf numFmtId="0" fontId="48" fillId="0" borderId="0"/>
    <xf numFmtId="0" fontId="1" fillId="0" borderId="0"/>
    <xf numFmtId="0" fontId="48" fillId="0" borderId="0"/>
    <xf numFmtId="0" fontId="1" fillId="0" borderId="0"/>
    <xf numFmtId="0" fontId="28" fillId="0" borderId="0">
      <alignment wrapText="1"/>
    </xf>
    <xf numFmtId="0" fontId="8" fillId="0" borderId="0"/>
    <xf numFmtId="0" fontId="8" fillId="0" borderId="0"/>
    <xf numFmtId="0" fontId="8" fillId="0" borderId="0"/>
    <xf numFmtId="0" fontId="8" fillId="0" borderId="0"/>
    <xf numFmtId="0" fontId="48" fillId="0" borderId="0"/>
    <xf numFmtId="0" fontId="8" fillId="0" borderId="0"/>
    <xf numFmtId="0" fontId="8" fillId="0" borderId="0"/>
    <xf numFmtId="0" fontId="8" fillId="0" borderId="0"/>
    <xf numFmtId="0" fontId="8" fillId="0" borderId="0"/>
    <xf numFmtId="0" fontId="28" fillId="0" borderId="0"/>
    <xf numFmtId="0" fontId="8" fillId="0" borderId="0"/>
    <xf numFmtId="0" fontId="8" fillId="0" borderId="0"/>
    <xf numFmtId="0" fontId="28" fillId="0" borderId="0"/>
    <xf numFmtId="0" fontId="8" fillId="0" borderId="0"/>
    <xf numFmtId="0" fontId="28" fillId="0" borderId="0"/>
    <xf numFmtId="0" fontId="8" fillId="0" borderId="0"/>
    <xf numFmtId="0" fontId="2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0" fontId="8" fillId="0" borderId="0"/>
    <xf numFmtId="0" fontId="8" fillId="0" borderId="0"/>
    <xf numFmtId="0" fontId="2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28" fillId="0" borderId="0">
      <alignment horizontal="left" wrapText="1"/>
    </xf>
    <xf numFmtId="0" fontId="1" fillId="0" borderId="0"/>
    <xf numFmtId="0" fontId="2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xf numFmtId="0" fontId="8" fillId="0" borderId="0">
      <alignment wrapText="1"/>
    </xf>
    <xf numFmtId="0" fontId="8" fillId="0" borderId="0">
      <alignment wrapText="1"/>
    </xf>
    <xf numFmtId="0" fontId="8" fillId="0" borderId="0">
      <alignment wrapText="1"/>
    </xf>
    <xf numFmtId="0" fontId="8" fillId="0" borderId="0"/>
    <xf numFmtId="0" fontId="51" fillId="0" borderId="0"/>
    <xf numFmtId="0" fontId="8" fillId="0" borderId="0"/>
    <xf numFmtId="0" fontId="28" fillId="0" borderId="0"/>
    <xf numFmtId="0" fontId="8" fillId="0" borderId="0"/>
    <xf numFmtId="0" fontId="28" fillId="0" borderId="0"/>
    <xf numFmtId="0" fontId="28" fillId="0" borderId="0"/>
    <xf numFmtId="0" fontId="28" fillId="0" borderId="0">
      <alignment wrapText="1"/>
    </xf>
    <xf numFmtId="0" fontId="8" fillId="0" borderId="0"/>
    <xf numFmtId="0" fontId="8" fillId="0" borderId="0"/>
    <xf numFmtId="0" fontId="51" fillId="0" borderId="0">
      <alignment wrapText="1"/>
    </xf>
    <xf numFmtId="0" fontId="8" fillId="0" borderId="0"/>
    <xf numFmtId="0" fontId="28" fillId="0" borderId="0">
      <alignment wrapText="1"/>
    </xf>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28"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0" fontId="8" fillId="0" borderId="0"/>
    <xf numFmtId="0" fontId="28" fillId="0" borderId="0"/>
    <xf numFmtId="0" fontId="8" fillId="0" borderId="0"/>
    <xf numFmtId="0" fontId="8" fillId="0" borderId="0"/>
    <xf numFmtId="0" fontId="28" fillId="0" borderId="0"/>
    <xf numFmtId="0" fontId="8" fillId="0" borderId="0"/>
    <xf numFmtId="0" fontId="1" fillId="0" borderId="0"/>
    <xf numFmtId="39" fontId="6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51" fillId="0" borderId="0"/>
    <xf numFmtId="0" fontId="28" fillId="0" borderId="0"/>
    <xf numFmtId="0" fontId="8" fillId="0" borderId="0"/>
    <xf numFmtId="0" fontId="8" fillId="0" borderId="0"/>
    <xf numFmtId="0" fontId="8" fillId="0" borderId="0"/>
    <xf numFmtId="0" fontId="8" fillId="0" borderId="0"/>
    <xf numFmtId="0" fontId="28" fillId="0" borderId="0"/>
    <xf numFmtId="0" fontId="8" fillId="0" borderId="0"/>
    <xf numFmtId="0" fontId="8" fillId="0" borderId="0"/>
    <xf numFmtId="0" fontId="28" fillId="0" borderId="0"/>
    <xf numFmtId="0" fontId="8" fillId="0" borderId="0"/>
    <xf numFmtId="0" fontId="28" fillId="0" borderId="0"/>
    <xf numFmtId="0" fontId="8" fillId="0" borderId="0"/>
    <xf numFmtId="0" fontId="1"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alignment horizontal="lef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28" fillId="0" borderId="0">
      <alignment horizontal="lef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28" fillId="0" borderId="0">
      <alignment horizontal="lef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2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29" fillId="0" borderId="0"/>
    <xf numFmtId="0" fontId="51" fillId="0" borderId="0"/>
    <xf numFmtId="0" fontId="28" fillId="0" borderId="0"/>
    <xf numFmtId="0" fontId="28" fillId="0" borderId="0"/>
    <xf numFmtId="0" fontId="51" fillId="0" borderId="0">
      <alignment wrapText="1"/>
    </xf>
    <xf numFmtId="0" fontId="47" fillId="0" borderId="0"/>
    <xf numFmtId="0" fontId="2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51" fillId="0" borderId="0">
      <alignment wrapText="1"/>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51" fillId="0" borderId="0">
      <alignment wrapText="1"/>
    </xf>
    <xf numFmtId="0" fontId="51" fillId="0" borderId="0">
      <alignment wrapText="1"/>
    </xf>
    <xf numFmtId="0" fontId="51"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28" fillId="0" borderId="0"/>
    <xf numFmtId="0" fontId="28" fillId="0" borderId="0"/>
    <xf numFmtId="0" fontId="28" fillId="0" borderId="0"/>
    <xf numFmtId="0" fontId="8" fillId="0" borderId="0"/>
    <xf numFmtId="0" fontId="68" fillId="0" borderId="0"/>
    <xf numFmtId="0" fontId="7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28" fillId="56" borderId="28" applyNumberFormat="0" applyFont="0" applyAlignment="0" applyProtection="0"/>
    <xf numFmtId="0" fontId="30" fillId="0" borderId="0">
      <alignment horizontal="center" vertical="center"/>
    </xf>
    <xf numFmtId="0" fontId="71" fillId="0" borderId="32">
      <alignment horizontal="left" wrapText="1" indent="1"/>
    </xf>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40" fontId="73" fillId="34" borderId="0">
      <alignment horizontal="right"/>
    </xf>
    <xf numFmtId="0" fontId="74" fillId="34" borderId="0">
      <alignment horizontal="right"/>
    </xf>
    <xf numFmtId="0" fontId="75" fillId="34" borderId="18"/>
    <xf numFmtId="0" fontId="75" fillId="0" borderId="0" applyBorder="0">
      <alignment horizontal="centerContinuous"/>
    </xf>
    <xf numFmtId="0" fontId="76" fillId="0" borderId="0" applyBorder="0">
      <alignment horizontal="centerContinuous"/>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8" fillId="0" borderId="0" applyFont="0" applyFill="0" applyBorder="0" applyAlignment="0" applyProtection="0">
      <alignment vertical="center"/>
    </xf>
    <xf numFmtId="9" fontId="51" fillId="0" borderId="0" applyFont="0" applyFill="0" applyBorder="0" applyAlignment="0" applyProtection="0"/>
    <xf numFmtId="0" fontId="48" fillId="0" borderId="0"/>
    <xf numFmtId="9" fontId="5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28" fillId="0" borderId="0" applyFont="0" applyFill="0" applyBorder="0" applyAlignment="0" applyProtection="0"/>
    <xf numFmtId="0" fontId="55" fillId="0" borderId="0">
      <protection locked="0"/>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0" fontId="77" fillId="59" borderId="34" applyNumberFormat="0" applyProtection="0">
      <alignment horizontal="left" vertical="center" wrapText="1"/>
    </xf>
    <xf numFmtId="38" fontId="78" fillId="0" borderId="0"/>
    <xf numFmtId="0" fontId="35" fillId="36" borderId="0" applyNumberFormat="0" applyBorder="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1" fillId="41" borderId="29" applyNumberFormat="0" applyAlignment="0" applyProtection="0"/>
    <xf numFmtId="0" fontId="65" fillId="58" borderId="0" applyNumberFormat="0" applyBorder="0" applyAlignment="0" applyProtection="0"/>
    <xf numFmtId="0" fontId="28" fillId="0" borderId="0"/>
    <xf numFmtId="0" fontId="28" fillId="0" borderId="0"/>
    <xf numFmtId="0" fontId="28" fillId="0" borderId="0"/>
    <xf numFmtId="0" fontId="79" fillId="0" borderId="0">
      <alignment vertical="top"/>
    </xf>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64" fillId="0" borderId="27"/>
    <xf numFmtId="0" fontId="80" fillId="0" borderId="35">
      <alignment vertical="center" wrapText="1"/>
    </xf>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39" fillId="41" borderId="20" applyNumberFormat="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24" applyNumberFormat="0" applyFill="0" applyAlignment="0" applyProtection="0"/>
    <xf numFmtId="0" fontId="44" fillId="0" borderId="25" applyNumberFormat="0" applyFill="0" applyAlignment="0" applyProtection="0"/>
    <xf numFmtId="0" fontId="45" fillId="0" borderId="26" applyNumberFormat="0" applyFill="0" applyAlignment="0" applyProtection="0"/>
    <xf numFmtId="0" fontId="42" fillId="0" borderId="0" applyNumberFormat="0" applyFill="0" applyBorder="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81" fillId="0" borderId="36">
      <alignment horizontal="center"/>
    </xf>
    <xf numFmtId="0" fontId="58" fillId="0" borderId="0" applyNumberFormat="0" applyFill="0" applyBorder="0" applyAlignment="0" applyProtection="0"/>
    <xf numFmtId="0" fontId="83" fillId="0" borderId="0" applyNumberFormat="0" applyFill="0" applyBorder="0" applyAlignment="0" applyProtection="0">
      <alignment vertical="top"/>
      <protection locked="0"/>
    </xf>
    <xf numFmtId="176" fontId="82" fillId="60" borderId="4">
      <alignment horizontal="right" vertical="top" wrapText="1"/>
    </xf>
    <xf numFmtId="176" fontId="84" fillId="60" borderId="17">
      <alignment horizontal="center" vertical="top" wrapText="1"/>
    </xf>
    <xf numFmtId="0" fontId="28" fillId="0" borderId="0"/>
    <xf numFmtId="166" fontId="28" fillId="0" borderId="0" applyFont="0" applyFill="0" applyBorder="0" applyAlignment="0" applyProtection="0"/>
    <xf numFmtId="9" fontId="28" fillId="0" borderId="0" applyFont="0" applyFill="0" applyBorder="0" applyAlignment="0" applyProtection="0"/>
    <xf numFmtId="0" fontId="28" fillId="0" borderId="0"/>
    <xf numFmtId="166" fontId="28" fillId="0" borderId="0" applyFont="0" applyFill="0" applyBorder="0" applyAlignment="0" applyProtection="0"/>
    <xf numFmtId="166" fontId="28" fillId="0" borderId="0" applyFont="0" applyFill="0" applyBorder="0" applyAlignment="0" applyProtection="0"/>
    <xf numFmtId="166" fontId="1"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 fillId="0" borderId="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79" fillId="0" borderId="0"/>
    <xf numFmtId="0" fontId="28" fillId="0" borderId="0"/>
    <xf numFmtId="0" fontId="79" fillId="0" borderId="0"/>
    <xf numFmtId="0" fontId="28" fillId="0" borderId="0"/>
    <xf numFmtId="0" fontId="79" fillId="0" borderId="0"/>
    <xf numFmtId="0" fontId="26" fillId="0" borderId="0"/>
    <xf numFmtId="0" fontId="79" fillId="0" borderId="0"/>
    <xf numFmtId="0" fontId="28" fillId="0" borderId="0" applyNumberFormat="0" applyFill="0" applyBorder="0" applyAlignment="0" applyProtection="0"/>
    <xf numFmtId="0" fontId="28" fillId="0" borderId="0" applyNumberFormat="0" applyFill="0" applyBorder="0" applyAlignment="0" applyProtection="0"/>
    <xf numFmtId="0" fontId="79" fillId="0" borderId="0"/>
    <xf numFmtId="0" fontId="31" fillId="0" borderId="0"/>
    <xf numFmtId="0" fontId="79" fillId="0" borderId="0"/>
    <xf numFmtId="0" fontId="28" fillId="0" borderId="0"/>
    <xf numFmtId="0" fontId="79" fillId="0" borderId="0"/>
    <xf numFmtId="0" fontId="28" fillId="0" borderId="0"/>
    <xf numFmtId="0" fontId="28" fillId="0" borderId="0"/>
    <xf numFmtId="0" fontId="79" fillId="0" borderId="0"/>
    <xf numFmtId="0" fontId="28" fillId="0" borderId="0" applyNumberFormat="0" applyFill="0" applyBorder="0" applyAlignment="0" applyProtection="0"/>
    <xf numFmtId="0" fontId="28" fillId="0" borderId="0"/>
    <xf numFmtId="0" fontId="85" fillId="0" borderId="0"/>
    <xf numFmtId="168" fontId="28" fillId="0" borderId="0" applyFont="0" applyFill="0" applyBorder="0" applyAlignment="0" applyProtection="0"/>
    <xf numFmtId="0" fontId="86" fillId="0" borderId="0"/>
  </cellStyleXfs>
  <cellXfs count="70">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5" fillId="0" borderId="0" xfId="0" applyFont="1"/>
    <xf numFmtId="0" fontId="0" fillId="0" borderId="0" xfId="0"/>
    <xf numFmtId="0" fontId="0" fillId="0" borderId="0" xfId="0"/>
    <xf numFmtId="0" fontId="5" fillId="0" borderId="0" xfId="0" applyFont="1"/>
    <xf numFmtId="0" fontId="0" fillId="0" borderId="0" xfId="0"/>
    <xf numFmtId="0" fontId="6" fillId="2" borderId="1" xfId="0" applyFont="1" applyFill="1" applyBorder="1" applyAlignment="1" applyProtection="1">
      <alignment wrapText="1" shrinkToFit="1"/>
    </xf>
    <xf numFmtId="0" fontId="6" fillId="2" borderId="1" xfId="0" applyFont="1" applyFill="1" applyBorder="1" applyAlignment="1" applyProtection="1">
      <alignment horizontal="left" vertical="top" wrapText="1" shrinkToFit="1"/>
    </xf>
    <xf numFmtId="0" fontId="0" fillId="0" borderId="0" xfId="0"/>
    <xf numFmtId="0" fontId="0" fillId="2" borderId="1" xfId="0" applyFill="1" applyBorder="1" applyProtection="1"/>
    <xf numFmtId="0" fontId="5" fillId="0" borderId="0" xfId="0" applyFont="1" applyAlignment="1">
      <alignment shrinkToFit="1"/>
    </xf>
    <xf numFmtId="49" fontId="6" fillId="63" borderId="38" xfId="0" applyNumberFormat="1" applyFont="1" applyFill="1" applyBorder="1" applyAlignment="1" applyProtection="1">
      <alignment horizontal="left" wrapText="1" shrinkToFit="1"/>
      <protection locked="0"/>
    </xf>
    <xf numFmtId="49" fontId="6" fillId="64" borderId="38" xfId="0" applyNumberFormat="1" applyFont="1" applyFill="1" applyBorder="1" applyAlignment="1" applyProtection="1">
      <alignment horizontal="left" wrapText="1" shrinkToFit="1"/>
      <protection locked="0"/>
    </xf>
    <xf numFmtId="0" fontId="6" fillId="61" borderId="38" xfId="0" applyNumberFormat="1" applyFont="1" applyFill="1" applyBorder="1" applyAlignment="1" applyProtection="1">
      <alignment horizontal="left" wrapText="1" shrinkToFit="1"/>
      <protection locked="0"/>
    </xf>
    <xf numFmtId="49" fontId="6" fillId="65" borderId="38" xfId="0" applyNumberFormat="1" applyFont="1" applyFill="1" applyBorder="1" applyAlignment="1" applyProtection="1">
      <alignment horizontal="left" wrapText="1" shrinkToFit="1"/>
    </xf>
    <xf numFmtId="49" fontId="6" fillId="61" borderId="38" xfId="0" applyNumberFormat="1" applyFont="1" applyFill="1" applyBorder="1" applyAlignment="1" applyProtection="1">
      <alignment horizontal="left" wrapText="1" shrinkToFit="1"/>
      <protection locked="0"/>
    </xf>
    <xf numFmtId="4" fontId="6" fillId="62" borderId="38" xfId="0" applyNumberFormat="1" applyFont="1" applyFill="1" applyBorder="1" applyAlignment="1" applyProtection="1">
      <alignment horizontal="right" wrapText="1" shrinkToFit="1"/>
    </xf>
    <xf numFmtId="4" fontId="6" fillId="34" borderId="38" xfId="0" applyNumberFormat="1" applyFont="1" applyFill="1" applyBorder="1" applyAlignment="1" applyProtection="1">
      <alignment horizontal="right" wrapText="1" shrinkToFit="1"/>
      <protection locked="0"/>
    </xf>
    <xf numFmtId="4" fontId="0" fillId="62" borderId="38" xfId="0" applyNumberFormat="1" applyFont="1" applyFill="1" applyBorder="1" applyAlignment="1" applyProtection="1">
      <alignment horizontal="right"/>
    </xf>
    <xf numFmtId="4" fontId="0" fillId="34" borderId="38" xfId="0" applyNumberFormat="1" applyFont="1" applyFill="1" applyBorder="1" applyAlignment="1" applyProtection="1">
      <alignment horizontal="right"/>
      <protection locked="0"/>
    </xf>
    <xf numFmtId="10" fontId="6" fillId="62" borderId="38" xfId="0" applyNumberFormat="1" applyFont="1" applyFill="1" applyBorder="1" applyAlignment="1" applyProtection="1">
      <alignment horizontal="right" wrapText="1" shrinkToFit="1"/>
    </xf>
    <xf numFmtId="0" fontId="7" fillId="66" borderId="4" xfId="0" applyFont="1" applyFill="1" applyBorder="1" applyAlignment="1" applyProtection="1">
      <alignment horizontal="center" vertical="center" wrapText="1" shrinkToFit="1"/>
    </xf>
    <xf numFmtId="0" fontId="7" fillId="34" borderId="1" xfId="0" applyFont="1" applyFill="1" applyBorder="1" applyAlignment="1" applyProtection="1">
      <alignment horizontal="left" vertical="top" wrapText="1" shrinkToFit="1"/>
    </xf>
    <xf numFmtId="0" fontId="7" fillId="66" borderId="1" xfId="0" applyFont="1" applyFill="1" applyBorder="1" applyAlignment="1" applyProtection="1">
      <alignment horizontal="center" vertical="center" wrapText="1" shrinkToFit="1"/>
    </xf>
    <xf numFmtId="0" fontId="7" fillId="34" borderId="1" xfId="0" applyFont="1" applyFill="1" applyBorder="1" applyAlignment="1" applyProtection="1">
      <alignment vertical="top" shrinkToFit="1"/>
    </xf>
    <xf numFmtId="0" fontId="7" fillId="34" borderId="1" xfId="0" applyFont="1" applyFill="1" applyBorder="1" applyAlignment="1" applyProtection="1">
      <alignment horizontal="center" vertical="center" shrinkToFit="1"/>
    </xf>
    <xf numFmtId="0" fontId="7" fillId="34" borderId="1" xfId="0" applyFont="1" applyFill="1" applyBorder="1" applyAlignment="1" applyProtection="1">
      <alignment horizontal="left" vertical="top" wrapText="1" indent="1" shrinkToFit="1"/>
    </xf>
    <xf numFmtId="0" fontId="7" fillId="34" borderId="1" xfId="0" applyFont="1" applyFill="1" applyBorder="1" applyAlignment="1" applyProtection="1">
      <alignment horizontal="left" vertical="top" wrapText="1" indent="2" shrinkToFit="1"/>
    </xf>
    <xf numFmtId="0" fontId="7" fillId="34" borderId="1" xfId="0" applyFont="1" applyFill="1" applyBorder="1" applyAlignment="1" applyProtection="1">
      <alignment horizontal="left" vertical="top" wrapText="1" indent="3" shrinkToFit="1"/>
    </xf>
    <xf numFmtId="0" fontId="7" fillId="34" borderId="1" xfId="0" applyFont="1" applyFill="1" applyBorder="1" applyAlignment="1" applyProtection="1">
      <alignment horizontal="left" vertical="top" indent="3" shrinkToFit="1"/>
    </xf>
    <xf numFmtId="0" fontId="7" fillId="34" borderId="1" xfId="0" applyFont="1" applyFill="1" applyBorder="1" applyAlignment="1" applyProtection="1">
      <alignment horizontal="left" vertical="top" wrapText="1" indent="4" shrinkToFit="1"/>
    </xf>
    <xf numFmtId="0" fontId="7" fillId="34" borderId="1" xfId="0" applyFont="1" applyFill="1" applyBorder="1" applyAlignment="1" applyProtection="1">
      <alignment horizontal="left" vertical="top" wrapText="1" indent="5" shrinkToFit="1"/>
    </xf>
    <xf numFmtId="0" fontId="6" fillId="34" borderId="1" xfId="0" applyFont="1" applyFill="1" applyBorder="1" applyAlignment="1" applyProtection="1">
      <alignment horizontal="left" vertical="top" wrapText="1" shrinkToFit="1"/>
    </xf>
    <xf numFmtId="0" fontId="7" fillId="34" borderId="1" xfId="0" applyFont="1" applyFill="1" applyBorder="1" applyAlignment="1" applyProtection="1">
      <alignment horizontal="center" vertical="center" wrapText="1" shrinkToFit="1"/>
    </xf>
    <xf numFmtId="0" fontId="7" fillId="66" borderId="5" xfId="0" applyFont="1" applyFill="1" applyBorder="1" applyAlignment="1" applyProtection="1">
      <alignment horizontal="center" vertical="center" wrapText="1" shrinkToFit="1"/>
    </xf>
    <xf numFmtId="49" fontId="6" fillId="64" borderId="38" xfId="0" applyNumberFormat="1" applyFont="1" applyFill="1" applyBorder="1" applyAlignment="1" applyProtection="1">
      <alignment horizontal="left" wrapText="1" shrinkToFit="1"/>
    </xf>
    <xf numFmtId="0" fontId="7" fillId="34" borderId="5" xfId="0" applyFont="1" applyFill="1" applyBorder="1" applyAlignment="1" applyProtection="1">
      <alignment vertical="top" shrinkToFit="1"/>
    </xf>
    <xf numFmtId="0" fontId="7" fillId="34" borderId="5" xfId="0" applyFont="1" applyFill="1" applyBorder="1" applyAlignment="1" applyProtection="1">
      <alignment horizontal="center" vertical="center" shrinkToFit="1"/>
    </xf>
    <xf numFmtId="49" fontId="6" fillId="63" borderId="39" xfId="0" applyNumberFormat="1" applyFont="1" applyFill="1" applyBorder="1" applyAlignment="1" applyProtection="1">
      <alignment horizontal="left" wrapText="1" shrinkToFit="1"/>
      <protection locked="0"/>
    </xf>
    <xf numFmtId="49" fontId="0" fillId="0" borderId="0" xfId="0" applyNumberFormat="1" applyAlignment="1">
      <alignment horizontal="right"/>
    </xf>
    <xf numFmtId="0" fontId="7" fillId="67" borderId="1" xfId="0" applyFont="1" applyFill="1" applyBorder="1" applyAlignment="1" applyProtection="1">
      <alignment horizontal="left" vertical="top" wrapText="1" shrinkToFit="1"/>
    </xf>
    <xf numFmtId="0" fontId="7" fillId="67" borderId="1" xfId="0" applyFont="1" applyFill="1" applyBorder="1" applyAlignment="1" applyProtection="1">
      <alignment horizontal="left" vertical="top" wrapText="1" indent="1" shrinkToFit="1"/>
    </xf>
    <xf numFmtId="0" fontId="7" fillId="67" borderId="1" xfId="0" applyFont="1" applyFill="1" applyBorder="1" applyAlignment="1" applyProtection="1">
      <alignment horizontal="left" vertical="top" wrapText="1" indent="2" shrinkToFit="1"/>
    </xf>
    <xf numFmtId="0" fontId="7" fillId="67" borderId="1" xfId="0" applyFont="1" applyFill="1" applyBorder="1" applyAlignment="1" applyProtection="1">
      <alignment horizontal="left" vertical="top" wrapText="1" indent="4" shrinkToFit="1"/>
    </xf>
    <xf numFmtId="0" fontId="7" fillId="67" borderId="1" xfId="0" applyFont="1" applyFill="1" applyBorder="1" applyAlignment="1" applyProtection="1">
      <alignment horizontal="left" vertical="top" wrapText="1" indent="3" shrinkToFit="1"/>
    </xf>
    <xf numFmtId="0" fontId="21" fillId="0" borderId="0" xfId="0" applyFont="1"/>
    <xf numFmtId="49" fontId="0" fillId="0" borderId="0" xfId="0" applyNumberFormat="1"/>
    <xf numFmtId="49" fontId="6" fillId="65" borderId="38" xfId="0" applyNumberFormat="1" applyFont="1" applyFill="1" applyBorder="1" applyAlignment="1" applyProtection="1">
      <alignment horizontal="left" wrapText="1" shrinkToFit="1"/>
      <protection locked="0"/>
    </xf>
    <xf numFmtId="0" fontId="4" fillId="66" borderId="2" xfId="0" applyFont="1" applyFill="1" applyBorder="1" applyAlignment="1" applyProtection="1">
      <alignment horizontal="center" vertical="center"/>
    </xf>
    <xf numFmtId="0" fontId="4" fillId="66" borderId="3" xfId="0" applyFont="1" applyFill="1" applyBorder="1" applyAlignment="1" applyProtection="1">
      <alignment horizontal="center" vertical="center"/>
    </xf>
    <xf numFmtId="0" fontId="88" fillId="34" borderId="0" xfId="0" applyFont="1" applyFill="1" applyAlignment="1">
      <alignment shrinkToFit="1"/>
    </xf>
    <xf numFmtId="0" fontId="4" fillId="34" borderId="0" xfId="0" applyFont="1" applyFill="1" applyAlignment="1">
      <alignment shrinkToFit="1"/>
    </xf>
    <xf numFmtId="0" fontId="4" fillId="66" borderId="2" xfId="0" applyFont="1" applyFill="1" applyBorder="1" applyAlignment="1" applyProtection="1">
      <alignment horizontal="left" vertical="top"/>
    </xf>
    <xf numFmtId="0" fontId="4" fillId="66" borderId="6" xfId="0" applyFont="1" applyFill="1" applyBorder="1" applyAlignment="1" applyProtection="1">
      <alignment horizontal="left" vertical="top"/>
    </xf>
    <xf numFmtId="0" fontId="4" fillId="66" borderId="3" xfId="0" applyFont="1" applyFill="1" applyBorder="1" applyAlignment="1" applyProtection="1">
      <alignment horizontal="left" vertical="top"/>
    </xf>
    <xf numFmtId="0" fontId="7" fillId="66" borderId="5" xfId="0" applyFont="1" applyFill="1" applyBorder="1" applyAlignment="1" applyProtection="1">
      <alignment horizontal="center" vertical="center" wrapText="1" shrinkToFit="1"/>
    </xf>
    <xf numFmtId="0" fontId="7" fillId="66" borderId="4" xfId="0" applyFont="1" applyFill="1" applyBorder="1" applyAlignment="1" applyProtection="1">
      <alignment horizontal="center" vertical="center" wrapText="1" shrinkToFit="1"/>
    </xf>
    <xf numFmtId="0" fontId="4" fillId="0" borderId="2" xfId="0" applyFont="1" applyBorder="1" applyAlignment="1">
      <alignment horizontal="left" vertical="top" wrapText="1"/>
    </xf>
    <xf numFmtId="0" fontId="4" fillId="0" borderId="6" xfId="0" applyFont="1" applyBorder="1" applyAlignment="1">
      <alignment horizontal="left" vertical="top"/>
    </xf>
    <xf numFmtId="0" fontId="4" fillId="0" borderId="3" xfId="0" applyFont="1" applyBorder="1" applyAlignment="1">
      <alignment horizontal="left" vertical="top"/>
    </xf>
    <xf numFmtId="0" fontId="7" fillId="66" borderId="2" xfId="0" applyFont="1" applyFill="1" applyBorder="1" applyAlignment="1" applyProtection="1">
      <alignment horizontal="center" vertical="center" wrapText="1" shrinkToFit="1"/>
    </xf>
    <xf numFmtId="0" fontId="7" fillId="66" borderId="6" xfId="0" applyFont="1" applyFill="1" applyBorder="1" applyAlignment="1" applyProtection="1">
      <alignment horizontal="center" vertical="center" wrapText="1" shrinkToFit="1"/>
    </xf>
    <xf numFmtId="0" fontId="7" fillId="66" borderId="3" xfId="0" applyFont="1" applyFill="1" applyBorder="1" applyAlignment="1" applyProtection="1">
      <alignment horizontal="center" vertical="center" wrapText="1" shrinkToFit="1"/>
    </xf>
    <xf numFmtId="0" fontId="7" fillId="66" borderId="37" xfId="0" applyFont="1" applyFill="1" applyBorder="1" applyAlignment="1" applyProtection="1">
      <alignment horizontal="center" vertical="center" wrapText="1" shrinkToFit="1"/>
    </xf>
    <xf numFmtId="0" fontId="89" fillId="60" borderId="2" xfId="0" applyFont="1" applyFill="1" applyBorder="1" applyAlignment="1" applyProtection="1">
      <alignment horizontal="center" vertical="top" wrapText="1" shrinkToFit="1"/>
    </xf>
    <xf numFmtId="0" fontId="89" fillId="60" borderId="6" xfId="0" applyFont="1" applyFill="1" applyBorder="1" applyAlignment="1" applyProtection="1">
      <alignment horizontal="center" vertical="top" wrapText="1" shrinkToFit="1"/>
    </xf>
    <xf numFmtId="0" fontId="89" fillId="60" borderId="3" xfId="0" applyFont="1" applyFill="1" applyBorder="1" applyAlignment="1" applyProtection="1">
      <alignment horizontal="center" vertical="top" wrapText="1" shrinkToFit="1"/>
    </xf>
  </cellXfs>
  <cellStyles count="35687">
    <cellStyle name=" Writer Import]_x000d__x000a_Display Dialog=No_x000d__x000a__x000d__x000a_[Horizontal Arrange]_x000d__x000a_Dimensions Interlocking=Yes_x000d__x000a_Sum Hierarchy=Yes_x000d__x000a_Generate" xfId="49"/>
    <cellStyle name="]_x000d__x000a_Width=797_x000d__x000a_Height=554_x000d__x000a__x000d__x000a_[Code]_x000d__x000a_Code0=/nyf50_x000d__x000a_Code1=4500000136_x000d__x000a_Code2=ME23_x000d__x000a_Code3=4500002322_x000d__x000a_Code4=#_x000d__x000a_Code5=MB01_x000d__x000a_" xfId="50"/>
    <cellStyle name="]_x000d__x000a_Width=797_x000d__x000a_Height=554_x000d__x000a__x000d__x000a_[Code]_x000d__x000a_Code0=/nyf50_x000d__x000a_Code1=4500000136_x000d__x000a_Code2=ME23_x000d__x000a_Code3=4500002322_x000d__x000a_Code4=#_x000d__x000a_Code5=MB01_x000d__x000a_ 2" xfId="51"/>
    <cellStyle name="1enter" xfId="52"/>
    <cellStyle name="20% - 1. jelölőszín" xfId="53"/>
    <cellStyle name="20% - 2. jelölőszín" xfId="54"/>
    <cellStyle name="20% - 3. jelölőszín" xfId="55"/>
    <cellStyle name="20% - 4. jelölőszín" xfId="56"/>
    <cellStyle name="20% - 5. jelölőszín" xfId="57"/>
    <cellStyle name="20% - 6. jelölőszín" xfId="58"/>
    <cellStyle name="20% - Accent1" xfId="22" builtinId="30" customBuiltin="1"/>
    <cellStyle name="20% - Accent1 2" xfId="59"/>
    <cellStyle name="20% - Accent2" xfId="26" builtinId="34" customBuiltin="1"/>
    <cellStyle name="20% - Accent2 2" xfId="60"/>
    <cellStyle name="20% - Accent3" xfId="30" builtinId="38" customBuiltin="1"/>
    <cellStyle name="20% - Accent3 2" xfId="61"/>
    <cellStyle name="20% - Accent4" xfId="34" builtinId="42" customBuiltin="1"/>
    <cellStyle name="20% - Accent4 2" xfId="62"/>
    <cellStyle name="20% - Accent5" xfId="38" builtinId="46" customBuiltin="1"/>
    <cellStyle name="20% - Accent5 2" xfId="63"/>
    <cellStyle name="20% - Accent6" xfId="42" builtinId="50" customBuiltin="1"/>
    <cellStyle name="20% - Accent6 2" xfId="64"/>
    <cellStyle name="20% - Énfasis1" xfId="65"/>
    <cellStyle name="20% - Énfasis2" xfId="66"/>
    <cellStyle name="20% - Énfasis3" xfId="67"/>
    <cellStyle name="20% - Énfasis4" xfId="68"/>
    <cellStyle name="20% - Énfasis5" xfId="69"/>
    <cellStyle name="20% - Énfasis6" xfId="70"/>
    <cellStyle name="40% - 1. jelölőszín" xfId="71"/>
    <cellStyle name="40% - 2. jelölőszín" xfId="72"/>
    <cellStyle name="40% - 3. jelölőszín" xfId="73"/>
    <cellStyle name="40% - 4. jelölőszín" xfId="74"/>
    <cellStyle name="40% - 5. jelölőszín" xfId="75"/>
    <cellStyle name="40% - 6. jelölőszín" xfId="76"/>
    <cellStyle name="40% - Accent1" xfId="23" builtinId="31" customBuiltin="1"/>
    <cellStyle name="40% - Accent1 2" xfId="77"/>
    <cellStyle name="40% - Accent2" xfId="27" builtinId="35" customBuiltin="1"/>
    <cellStyle name="40% - Accent2 2" xfId="78"/>
    <cellStyle name="40% - Accent3" xfId="31" builtinId="39" customBuiltin="1"/>
    <cellStyle name="40% - Accent3 2" xfId="79"/>
    <cellStyle name="40% - Accent4" xfId="35" builtinId="43" customBuiltin="1"/>
    <cellStyle name="40% - Accent4 2" xfId="80"/>
    <cellStyle name="40% - Accent5" xfId="39" builtinId="47" customBuiltin="1"/>
    <cellStyle name="40% - Accent5 2" xfId="81"/>
    <cellStyle name="40% - Accent6" xfId="43" builtinId="51" customBuiltin="1"/>
    <cellStyle name="40% - Accent6 2" xfId="82"/>
    <cellStyle name="40% - Accent6 2 2" xfId="83"/>
    <cellStyle name="40% - Accent6 2 2 2" xfId="84"/>
    <cellStyle name="40% - Accent6 2 2 2 2" xfId="85"/>
    <cellStyle name="40% - Accent6 2 2 3" xfId="86"/>
    <cellStyle name="40% - Accent6 2 3" xfId="87"/>
    <cellStyle name="40% - Accent6 2 3 2" xfId="88"/>
    <cellStyle name="40% - Accent6 2 4" xfId="89"/>
    <cellStyle name="40% - Accent6 2 5" xfId="90"/>
    <cellStyle name="40% - Accent6 2 5 2" xfId="91"/>
    <cellStyle name="40% - Accent6 2 5 3" xfId="92"/>
    <cellStyle name="40% - Accent6 3" xfId="93"/>
    <cellStyle name="40% - Accent6 3 2" xfId="94"/>
    <cellStyle name="40% - Accent6 3 2 2" xfId="95"/>
    <cellStyle name="40% - Accent6 3 2 2 2" xfId="96"/>
    <cellStyle name="40% - Accent6 3 2 3" xfId="97"/>
    <cellStyle name="40% - Accent6 3 3" xfId="98"/>
    <cellStyle name="40% - Accent6 3 3 2" xfId="99"/>
    <cellStyle name="40% - Accent6 3 4" xfId="100"/>
    <cellStyle name="40% - Accent6 4" xfId="101"/>
    <cellStyle name="40% - Accent6 4 2" xfId="102"/>
    <cellStyle name="40% - Accent6 4 2 2" xfId="103"/>
    <cellStyle name="40% - Accent6 4 2 2 2" xfId="104"/>
    <cellStyle name="40% - Accent6 4 2 3" xfId="105"/>
    <cellStyle name="40% - Accent6 4 3" xfId="106"/>
    <cellStyle name="40% - Accent6 4 3 2" xfId="107"/>
    <cellStyle name="40% - Accent6 4 4" xfId="108"/>
    <cellStyle name="40% - Accent6 5" xfId="109"/>
    <cellStyle name="40% - Accent6 5 2" xfId="110"/>
    <cellStyle name="40% - Accent6 5 2 2" xfId="111"/>
    <cellStyle name="40% - Accent6 5 2 2 2" xfId="112"/>
    <cellStyle name="40% - Accent6 5 2 3" xfId="113"/>
    <cellStyle name="40% - Accent6 5 3" xfId="114"/>
    <cellStyle name="40% - Accent6 5 3 2" xfId="115"/>
    <cellStyle name="40% - Accent6 5 4" xfId="116"/>
    <cellStyle name="40% - Énfasis1" xfId="117"/>
    <cellStyle name="40% - Énfasis2" xfId="118"/>
    <cellStyle name="40% - Énfasis3" xfId="119"/>
    <cellStyle name="40% - Énfasis4" xfId="120"/>
    <cellStyle name="40% - Énfasis5" xfId="121"/>
    <cellStyle name="40% - Énfasis6" xfId="122"/>
    <cellStyle name="60% - 1. jelölőszín" xfId="123"/>
    <cellStyle name="60% - 2. jelölőszín" xfId="124"/>
    <cellStyle name="60% - 3. jelölőszín" xfId="125"/>
    <cellStyle name="60% - 4. jelölőszín" xfId="126"/>
    <cellStyle name="60% - 5. jelölőszín" xfId="127"/>
    <cellStyle name="60% - 6. jelölőszín" xfId="128"/>
    <cellStyle name="60% - Accent1" xfId="24" builtinId="32" customBuiltin="1"/>
    <cellStyle name="60% - Accent1 2" xfId="129"/>
    <cellStyle name="60% - Accent2" xfId="28" builtinId="36" customBuiltin="1"/>
    <cellStyle name="60% - Accent2 2" xfId="130"/>
    <cellStyle name="60% - Accent3" xfId="32" builtinId="40" customBuiltin="1"/>
    <cellStyle name="60% - Accent3 2" xfId="131"/>
    <cellStyle name="60% - Accent4" xfId="36" builtinId="44" customBuiltin="1"/>
    <cellStyle name="60% - Accent4 2" xfId="132"/>
    <cellStyle name="60% - Accent5" xfId="40" builtinId="48" customBuiltin="1"/>
    <cellStyle name="60% - Accent5 2" xfId="133"/>
    <cellStyle name="60% - Accent6" xfId="44" builtinId="52" customBuiltin="1"/>
    <cellStyle name="60% - Accent6 2" xfId="134"/>
    <cellStyle name="60% - Énfasis1" xfId="135"/>
    <cellStyle name="60% - Énfasis2" xfId="136"/>
    <cellStyle name="60% - Énfasis3" xfId="137"/>
    <cellStyle name="60% - Énfasis4" xfId="138"/>
    <cellStyle name="60% - Énfasis5" xfId="139"/>
    <cellStyle name="60% - Énfasis6" xfId="140"/>
    <cellStyle name="Accent1" xfId="21" builtinId="29" customBuiltin="1"/>
    <cellStyle name="Accent1 2" xfId="141"/>
    <cellStyle name="Accent2" xfId="25" builtinId="33" customBuiltin="1"/>
    <cellStyle name="Accent2 2" xfId="142"/>
    <cellStyle name="Accent3" xfId="29" builtinId="37" customBuiltin="1"/>
    <cellStyle name="Accent3 2" xfId="143"/>
    <cellStyle name="Accent4" xfId="33" builtinId="41" customBuiltin="1"/>
    <cellStyle name="Accent4 2" xfId="144"/>
    <cellStyle name="Accent5" xfId="37" builtinId="45" customBuiltin="1"/>
    <cellStyle name="Accent5 2" xfId="145"/>
    <cellStyle name="Accent6" xfId="41" builtinId="49" customBuiltin="1"/>
    <cellStyle name="Accent6 2" xfId="146"/>
    <cellStyle name="AttribBox" xfId="147"/>
    <cellStyle name="AttribBox 10" xfId="148"/>
    <cellStyle name="AttribBox 10 2" xfId="149"/>
    <cellStyle name="AttribBox 10 2 2" xfId="150"/>
    <cellStyle name="AttribBox 10 3" xfId="151"/>
    <cellStyle name="AttribBox 10 3 2" xfId="152"/>
    <cellStyle name="AttribBox 10 4" xfId="153"/>
    <cellStyle name="AttribBox 10 5" xfId="154"/>
    <cellStyle name="AttribBox 11" xfId="155"/>
    <cellStyle name="AttribBox 11 2" xfId="156"/>
    <cellStyle name="AttribBox 11 2 2" xfId="157"/>
    <cellStyle name="AttribBox 11 3" xfId="158"/>
    <cellStyle name="AttribBox 11 3 2" xfId="159"/>
    <cellStyle name="AttribBox 11 4" xfId="160"/>
    <cellStyle name="AttribBox 11 5" xfId="161"/>
    <cellStyle name="AttribBox 12" xfId="162"/>
    <cellStyle name="AttribBox 12 2" xfId="163"/>
    <cellStyle name="AttribBox 12 2 2" xfId="164"/>
    <cellStyle name="AttribBox 12 3" xfId="165"/>
    <cellStyle name="AttribBox 12 3 2" xfId="166"/>
    <cellStyle name="AttribBox 12 4" xfId="167"/>
    <cellStyle name="AttribBox 12 5" xfId="168"/>
    <cellStyle name="AttribBox 13" xfId="169"/>
    <cellStyle name="AttribBox 13 2" xfId="170"/>
    <cellStyle name="AttribBox 13 2 2" xfId="171"/>
    <cellStyle name="AttribBox 13 3" xfId="172"/>
    <cellStyle name="AttribBox 13 3 2" xfId="173"/>
    <cellStyle name="AttribBox 13 4" xfId="174"/>
    <cellStyle name="AttribBox 13 5" xfId="175"/>
    <cellStyle name="AttribBox 14" xfId="176"/>
    <cellStyle name="AttribBox 14 2" xfId="177"/>
    <cellStyle name="AttribBox 15" xfId="178"/>
    <cellStyle name="AttribBox 15 2" xfId="179"/>
    <cellStyle name="AttribBox 16" xfId="180"/>
    <cellStyle name="AttribBox 16 2" xfId="181"/>
    <cellStyle name="AttribBox 2" xfId="182"/>
    <cellStyle name="AttribBox 2 2" xfId="183"/>
    <cellStyle name="AttribBox 2 2 2" xfId="184"/>
    <cellStyle name="AttribBox 2 3" xfId="185"/>
    <cellStyle name="AttribBox 2 3 2" xfId="186"/>
    <cellStyle name="AttribBox 2 4" xfId="187"/>
    <cellStyle name="AttribBox 2 5" xfId="188"/>
    <cellStyle name="AttribBox 3" xfId="189"/>
    <cellStyle name="AttribBox 3 2" xfId="190"/>
    <cellStyle name="AttribBox 3 2 2" xfId="191"/>
    <cellStyle name="AttribBox 3 3" xfId="192"/>
    <cellStyle name="AttribBox 3 3 2" xfId="193"/>
    <cellStyle name="AttribBox 3 4" xfId="194"/>
    <cellStyle name="AttribBox 3 5" xfId="195"/>
    <cellStyle name="AttribBox 4" xfId="196"/>
    <cellStyle name="AttribBox 4 2" xfId="197"/>
    <cellStyle name="AttribBox 4 2 2" xfId="198"/>
    <cellStyle name="AttribBox 4 3" xfId="199"/>
    <cellStyle name="AttribBox 4 3 2" xfId="200"/>
    <cellStyle name="AttribBox 4 4" xfId="201"/>
    <cellStyle name="AttribBox 4 5" xfId="202"/>
    <cellStyle name="AttribBox 5" xfId="203"/>
    <cellStyle name="AttribBox 5 2" xfId="204"/>
    <cellStyle name="AttribBox 5 2 2" xfId="205"/>
    <cellStyle name="AttribBox 5 3" xfId="206"/>
    <cellStyle name="AttribBox 5 3 2" xfId="207"/>
    <cellStyle name="AttribBox 5 4" xfId="208"/>
    <cellStyle name="AttribBox 5 5" xfId="209"/>
    <cellStyle name="AttribBox 6" xfId="210"/>
    <cellStyle name="AttribBox 6 2" xfId="211"/>
    <cellStyle name="AttribBox 6 2 2" xfId="212"/>
    <cellStyle name="AttribBox 6 3" xfId="213"/>
    <cellStyle name="AttribBox 6 3 2" xfId="214"/>
    <cellStyle name="AttribBox 6 4" xfId="215"/>
    <cellStyle name="AttribBox 6 5" xfId="216"/>
    <cellStyle name="AttribBox 7" xfId="217"/>
    <cellStyle name="AttribBox 7 2" xfId="218"/>
    <cellStyle name="AttribBox 7 2 2" xfId="219"/>
    <cellStyle name="AttribBox 7 3" xfId="220"/>
    <cellStyle name="AttribBox 7 3 2" xfId="221"/>
    <cellStyle name="AttribBox 7 4" xfId="222"/>
    <cellStyle name="AttribBox 7 5" xfId="223"/>
    <cellStyle name="AttribBox 8" xfId="224"/>
    <cellStyle name="AttribBox 8 2" xfId="225"/>
    <cellStyle name="AttribBox 8 2 2" xfId="226"/>
    <cellStyle name="AttribBox 8 3" xfId="227"/>
    <cellStyle name="AttribBox 8 3 2" xfId="228"/>
    <cellStyle name="AttribBox 8 4" xfId="229"/>
    <cellStyle name="AttribBox 9" xfId="230"/>
    <cellStyle name="AttribBox 9 2" xfId="231"/>
    <cellStyle name="AttribBox 9 2 2" xfId="232"/>
    <cellStyle name="AttribBox 9 3" xfId="233"/>
    <cellStyle name="AttribBox 9 3 2" xfId="234"/>
    <cellStyle name="AttribBox 9 4" xfId="235"/>
    <cellStyle name="AttribBox 9 5" xfId="236"/>
    <cellStyle name="Attribute" xfId="237"/>
    <cellStyle name="Attribute 2" xfId="238"/>
    <cellStyle name="Bad" xfId="10" builtinId="27" customBuiltin="1"/>
    <cellStyle name="Bad 2" xfId="239"/>
    <cellStyle name="Bevitel" xfId="240"/>
    <cellStyle name="Bevitel 10" xfId="241"/>
    <cellStyle name="Bevitel 10 2" xfId="242"/>
    <cellStyle name="Bevitel 10 2 2" xfId="243"/>
    <cellStyle name="Bevitel 10 3" xfId="244"/>
    <cellStyle name="Bevitel 10 3 2" xfId="245"/>
    <cellStyle name="Bevitel 10 4" xfId="246"/>
    <cellStyle name="Bevitel 10 5" xfId="247"/>
    <cellStyle name="Bevitel 11" xfId="248"/>
    <cellStyle name="Bevitel 11 2" xfId="249"/>
    <cellStyle name="Bevitel 11 2 2" xfId="250"/>
    <cellStyle name="Bevitel 11 3" xfId="251"/>
    <cellStyle name="Bevitel 11 3 2" xfId="252"/>
    <cellStyle name="Bevitel 11 4" xfId="253"/>
    <cellStyle name="Bevitel 11 5" xfId="254"/>
    <cellStyle name="Bevitel 12" xfId="255"/>
    <cellStyle name="Bevitel 12 2" xfId="256"/>
    <cellStyle name="Bevitel 12 2 2" xfId="257"/>
    <cellStyle name="Bevitel 12 3" xfId="258"/>
    <cellStyle name="Bevitel 12 3 2" xfId="259"/>
    <cellStyle name="Bevitel 12 4" xfId="260"/>
    <cellStyle name="Bevitel 12 5" xfId="261"/>
    <cellStyle name="Bevitel 13" xfId="262"/>
    <cellStyle name="Bevitel 13 2" xfId="263"/>
    <cellStyle name="Bevitel 13 2 2" xfId="264"/>
    <cellStyle name="Bevitel 13 3" xfId="265"/>
    <cellStyle name="Bevitel 13 3 2" xfId="266"/>
    <cellStyle name="Bevitel 13 4" xfId="267"/>
    <cellStyle name="Bevitel 13 5" xfId="268"/>
    <cellStyle name="Bevitel 14" xfId="269"/>
    <cellStyle name="Bevitel 14 2" xfId="270"/>
    <cellStyle name="Bevitel 14 2 2" xfId="271"/>
    <cellStyle name="Bevitel 14 3" xfId="272"/>
    <cellStyle name="Bevitel 14 3 2" xfId="273"/>
    <cellStyle name="Bevitel 14 4" xfId="274"/>
    <cellStyle name="Bevitel 14 5" xfId="275"/>
    <cellStyle name="Bevitel 15" xfId="276"/>
    <cellStyle name="Bevitel 15 2" xfId="277"/>
    <cellStyle name="Bevitel 15 2 2" xfId="278"/>
    <cellStyle name="Bevitel 15 3" xfId="279"/>
    <cellStyle name="Bevitel 15 3 2" xfId="280"/>
    <cellStyle name="Bevitel 15 4" xfId="281"/>
    <cellStyle name="Bevitel 15 5" xfId="282"/>
    <cellStyle name="Bevitel 16" xfId="283"/>
    <cellStyle name="Bevitel 16 2" xfId="284"/>
    <cellStyle name="Bevitel 16 2 2" xfId="285"/>
    <cellStyle name="Bevitel 16 3" xfId="286"/>
    <cellStyle name="Bevitel 16 3 2" xfId="287"/>
    <cellStyle name="Bevitel 16 4" xfId="288"/>
    <cellStyle name="Bevitel 16 5" xfId="289"/>
    <cellStyle name="Bevitel 17" xfId="290"/>
    <cellStyle name="Bevitel 17 2" xfId="291"/>
    <cellStyle name="Bevitel 17 2 2" xfId="292"/>
    <cellStyle name="Bevitel 17 3" xfId="293"/>
    <cellStyle name="Bevitel 17 3 2" xfId="294"/>
    <cellStyle name="Bevitel 17 4" xfId="295"/>
    <cellStyle name="Bevitel 17 5" xfId="296"/>
    <cellStyle name="Bevitel 18" xfId="297"/>
    <cellStyle name="Bevitel 18 2" xfId="298"/>
    <cellStyle name="Bevitel 18 2 2" xfId="299"/>
    <cellStyle name="Bevitel 18 3" xfId="300"/>
    <cellStyle name="Bevitel 18 3 2" xfId="301"/>
    <cellStyle name="Bevitel 18 4" xfId="302"/>
    <cellStyle name="Bevitel 18 5" xfId="303"/>
    <cellStyle name="Bevitel 19" xfId="304"/>
    <cellStyle name="Bevitel 19 2" xfId="305"/>
    <cellStyle name="Bevitel 19 2 2" xfId="306"/>
    <cellStyle name="Bevitel 19 3" xfId="307"/>
    <cellStyle name="Bevitel 19 3 2" xfId="308"/>
    <cellStyle name="Bevitel 19 4" xfId="309"/>
    <cellStyle name="Bevitel 19 5" xfId="310"/>
    <cellStyle name="Bevitel 2" xfId="311"/>
    <cellStyle name="Bevitel 2 10" xfId="312"/>
    <cellStyle name="Bevitel 2 10 2" xfId="313"/>
    <cellStyle name="Bevitel 2 10 2 2" xfId="314"/>
    <cellStyle name="Bevitel 2 10 3" xfId="315"/>
    <cellStyle name="Bevitel 2 10 3 2" xfId="316"/>
    <cellStyle name="Bevitel 2 10 4" xfId="317"/>
    <cellStyle name="Bevitel 2 10 5" xfId="318"/>
    <cellStyle name="Bevitel 2 11" xfId="319"/>
    <cellStyle name="Bevitel 2 11 2" xfId="320"/>
    <cellStyle name="Bevitel 2 11 2 2" xfId="321"/>
    <cellStyle name="Bevitel 2 11 3" xfId="322"/>
    <cellStyle name="Bevitel 2 11 3 2" xfId="323"/>
    <cellStyle name="Bevitel 2 11 4" xfId="324"/>
    <cellStyle name="Bevitel 2 11 5" xfId="325"/>
    <cellStyle name="Bevitel 2 12" xfId="326"/>
    <cellStyle name="Bevitel 2 12 2" xfId="327"/>
    <cellStyle name="Bevitel 2 12 2 2" xfId="328"/>
    <cellStyle name="Bevitel 2 12 3" xfId="329"/>
    <cellStyle name="Bevitel 2 12 3 2" xfId="330"/>
    <cellStyle name="Bevitel 2 12 4" xfId="331"/>
    <cellStyle name="Bevitel 2 12 5" xfId="332"/>
    <cellStyle name="Bevitel 2 13" xfId="333"/>
    <cellStyle name="Bevitel 2 13 2" xfId="334"/>
    <cellStyle name="Bevitel 2 13 2 2" xfId="335"/>
    <cellStyle name="Bevitel 2 13 3" xfId="336"/>
    <cellStyle name="Bevitel 2 13 3 2" xfId="337"/>
    <cellStyle name="Bevitel 2 13 4" xfId="338"/>
    <cellStyle name="Bevitel 2 13 5" xfId="339"/>
    <cellStyle name="Bevitel 2 14" xfId="340"/>
    <cellStyle name="Bevitel 2 14 2" xfId="341"/>
    <cellStyle name="Bevitel 2 14 2 2" xfId="342"/>
    <cellStyle name="Bevitel 2 14 3" xfId="343"/>
    <cellStyle name="Bevitel 2 14 3 2" xfId="344"/>
    <cellStyle name="Bevitel 2 14 4" xfId="345"/>
    <cellStyle name="Bevitel 2 14 5" xfId="346"/>
    <cellStyle name="Bevitel 2 15" xfId="347"/>
    <cellStyle name="Bevitel 2 15 2" xfId="348"/>
    <cellStyle name="Bevitel 2 15 2 2" xfId="349"/>
    <cellStyle name="Bevitel 2 15 3" xfId="350"/>
    <cellStyle name="Bevitel 2 15 3 2" xfId="351"/>
    <cellStyle name="Bevitel 2 15 4" xfId="352"/>
    <cellStyle name="Bevitel 2 15 5" xfId="353"/>
    <cellStyle name="Bevitel 2 16" xfId="354"/>
    <cellStyle name="Bevitel 2 16 2" xfId="355"/>
    <cellStyle name="Bevitel 2 16 2 2" xfId="356"/>
    <cellStyle name="Bevitel 2 16 3" xfId="357"/>
    <cellStyle name="Bevitel 2 16 3 2" xfId="358"/>
    <cellStyle name="Bevitel 2 16 4" xfId="359"/>
    <cellStyle name="Bevitel 2 16 5" xfId="360"/>
    <cellStyle name="Bevitel 2 17" xfId="361"/>
    <cellStyle name="Bevitel 2 17 2" xfId="362"/>
    <cellStyle name="Bevitel 2 17 2 2" xfId="363"/>
    <cellStyle name="Bevitel 2 17 3" xfId="364"/>
    <cellStyle name="Bevitel 2 17 3 2" xfId="365"/>
    <cellStyle name="Bevitel 2 17 4" xfId="366"/>
    <cellStyle name="Bevitel 2 17 5" xfId="367"/>
    <cellStyle name="Bevitel 2 18" xfId="368"/>
    <cellStyle name="Bevitel 2 18 2" xfId="369"/>
    <cellStyle name="Bevitel 2 18 2 2" xfId="370"/>
    <cellStyle name="Bevitel 2 18 3" xfId="371"/>
    <cellStyle name="Bevitel 2 18 3 2" xfId="372"/>
    <cellStyle name="Bevitel 2 18 4" xfId="373"/>
    <cellStyle name="Bevitel 2 18 5" xfId="374"/>
    <cellStyle name="Bevitel 2 19" xfId="375"/>
    <cellStyle name="Bevitel 2 19 2" xfId="376"/>
    <cellStyle name="Bevitel 2 19 2 2" xfId="377"/>
    <cellStyle name="Bevitel 2 19 3" xfId="378"/>
    <cellStyle name="Bevitel 2 19 3 2" xfId="379"/>
    <cellStyle name="Bevitel 2 19 4" xfId="380"/>
    <cellStyle name="Bevitel 2 19 5" xfId="381"/>
    <cellStyle name="Bevitel 2 2" xfId="382"/>
    <cellStyle name="Bevitel 2 2 10" xfId="383"/>
    <cellStyle name="Bevitel 2 2 10 2" xfId="384"/>
    <cellStyle name="Bevitel 2 2 11" xfId="385"/>
    <cellStyle name="Bevitel 2 2 2" xfId="386"/>
    <cellStyle name="Bevitel 2 2 2 10" xfId="387"/>
    <cellStyle name="Bevitel 2 2 2 2" xfId="388"/>
    <cellStyle name="Bevitel 2 2 2 2 2" xfId="389"/>
    <cellStyle name="Bevitel 2 2 2 2 2 2" xfId="390"/>
    <cellStyle name="Bevitel 2 2 2 2 2 2 2" xfId="391"/>
    <cellStyle name="Bevitel 2 2 2 2 2 2 2 2" xfId="392"/>
    <cellStyle name="Bevitel 2 2 2 2 2 2 3" xfId="393"/>
    <cellStyle name="Bevitel 2 2 2 2 2 2 3 2" xfId="394"/>
    <cellStyle name="Bevitel 2 2 2 2 2 2 4" xfId="395"/>
    <cellStyle name="Bevitel 2 2 2 2 2 2 5" xfId="396"/>
    <cellStyle name="Bevitel 2 2 2 2 2 3" xfId="397"/>
    <cellStyle name="Bevitel 2 2 2 2 2 3 2" xfId="398"/>
    <cellStyle name="Bevitel 2 2 2 2 2 4" xfId="399"/>
    <cellStyle name="Bevitel 2 2 2 2 2 4 2" xfId="400"/>
    <cellStyle name="Bevitel 2 2 2 2 2 5" xfId="401"/>
    <cellStyle name="Bevitel 2 2 2 2 2 6" xfId="402"/>
    <cellStyle name="Bevitel 2 2 2 2 3" xfId="403"/>
    <cellStyle name="Bevitel 2 2 2 2 3 2" xfId="404"/>
    <cellStyle name="Bevitel 2 2 2 2 3 2 2" xfId="405"/>
    <cellStyle name="Bevitel 2 2 2 2 3 2 2 2" xfId="406"/>
    <cellStyle name="Bevitel 2 2 2 2 3 2 3" xfId="407"/>
    <cellStyle name="Bevitel 2 2 2 2 3 2 3 2" xfId="408"/>
    <cellStyle name="Bevitel 2 2 2 2 3 2 4" xfId="409"/>
    <cellStyle name="Bevitel 2 2 2 2 3 2 5" xfId="410"/>
    <cellStyle name="Bevitel 2 2 2 2 3 3" xfId="411"/>
    <cellStyle name="Bevitel 2 2 2 2 3 3 2" xfId="412"/>
    <cellStyle name="Bevitel 2 2 2 2 3 4" xfId="413"/>
    <cellStyle name="Bevitel 2 2 2 2 3 4 2" xfId="414"/>
    <cellStyle name="Bevitel 2 2 2 2 3 5" xfId="415"/>
    <cellStyle name="Bevitel 2 2 2 2 3 6" xfId="416"/>
    <cellStyle name="Bevitel 2 2 2 2 4" xfId="417"/>
    <cellStyle name="Bevitel 2 2 2 2 4 2" xfId="418"/>
    <cellStyle name="Bevitel 2 2 2 2 4 2 2" xfId="419"/>
    <cellStyle name="Bevitel 2 2 2 2 4 2 2 2" xfId="420"/>
    <cellStyle name="Bevitel 2 2 2 2 4 2 3" xfId="421"/>
    <cellStyle name="Bevitel 2 2 2 2 4 2 3 2" xfId="422"/>
    <cellStyle name="Bevitel 2 2 2 2 4 2 4" xfId="423"/>
    <cellStyle name="Bevitel 2 2 2 2 4 2 5" xfId="424"/>
    <cellStyle name="Bevitel 2 2 2 2 4 3" xfId="425"/>
    <cellStyle name="Bevitel 2 2 2 2 4 3 2" xfId="426"/>
    <cellStyle name="Bevitel 2 2 2 2 4 4" xfId="427"/>
    <cellStyle name="Bevitel 2 2 2 2 4 4 2" xfId="428"/>
    <cellStyle name="Bevitel 2 2 2 2 4 5" xfId="429"/>
    <cellStyle name="Bevitel 2 2 2 2 4 6" xfId="430"/>
    <cellStyle name="Bevitel 2 2 2 2 5" xfId="431"/>
    <cellStyle name="Bevitel 2 2 2 2 5 2" xfId="432"/>
    <cellStyle name="Bevitel 2 2 2 2 5 2 2" xfId="433"/>
    <cellStyle name="Bevitel 2 2 2 2 5 3" xfId="434"/>
    <cellStyle name="Bevitel 2 2 2 2 5 3 2" xfId="435"/>
    <cellStyle name="Bevitel 2 2 2 2 5 4" xfId="436"/>
    <cellStyle name="Bevitel 2 2 2 2 5 5" xfId="437"/>
    <cellStyle name="Bevitel 2 2 2 2 6" xfId="438"/>
    <cellStyle name="Bevitel 2 2 2 2 6 2" xfId="439"/>
    <cellStyle name="Bevitel 2 2 2 2 7" xfId="440"/>
    <cellStyle name="Bevitel 2 2 2 2 7 2" xfId="441"/>
    <cellStyle name="Bevitel 2 2 2 2 8" xfId="442"/>
    <cellStyle name="Bevitel 2 2 2 2 9" xfId="443"/>
    <cellStyle name="Bevitel 2 2 2 3" xfId="444"/>
    <cellStyle name="Bevitel 2 2 2 3 2" xfId="445"/>
    <cellStyle name="Bevitel 2 2 2 3 2 2" xfId="446"/>
    <cellStyle name="Bevitel 2 2 2 3 2 2 2" xfId="447"/>
    <cellStyle name="Bevitel 2 2 2 3 2 2 2 2" xfId="448"/>
    <cellStyle name="Bevitel 2 2 2 3 2 2 3" xfId="449"/>
    <cellStyle name="Bevitel 2 2 2 3 2 2 3 2" xfId="450"/>
    <cellStyle name="Bevitel 2 2 2 3 2 2 4" xfId="451"/>
    <cellStyle name="Bevitel 2 2 2 3 2 2 5" xfId="452"/>
    <cellStyle name="Bevitel 2 2 2 3 2 3" xfId="453"/>
    <cellStyle name="Bevitel 2 2 2 3 2 3 2" xfId="454"/>
    <cellStyle name="Bevitel 2 2 2 3 2 4" xfId="455"/>
    <cellStyle name="Bevitel 2 2 2 3 2 4 2" xfId="456"/>
    <cellStyle name="Bevitel 2 2 2 3 2 5" xfId="457"/>
    <cellStyle name="Bevitel 2 2 2 3 2 6" xfId="458"/>
    <cellStyle name="Bevitel 2 2 2 3 3" xfId="459"/>
    <cellStyle name="Bevitel 2 2 2 3 3 2" xfId="460"/>
    <cellStyle name="Bevitel 2 2 2 3 3 2 2" xfId="461"/>
    <cellStyle name="Bevitel 2 2 2 3 3 2 2 2" xfId="462"/>
    <cellStyle name="Bevitel 2 2 2 3 3 2 3" xfId="463"/>
    <cellStyle name="Bevitel 2 2 2 3 3 2 3 2" xfId="464"/>
    <cellStyle name="Bevitel 2 2 2 3 3 2 4" xfId="465"/>
    <cellStyle name="Bevitel 2 2 2 3 3 2 5" xfId="466"/>
    <cellStyle name="Bevitel 2 2 2 3 3 3" xfId="467"/>
    <cellStyle name="Bevitel 2 2 2 3 3 3 2" xfId="468"/>
    <cellStyle name="Bevitel 2 2 2 3 3 4" xfId="469"/>
    <cellStyle name="Bevitel 2 2 2 3 3 4 2" xfId="470"/>
    <cellStyle name="Bevitel 2 2 2 3 3 5" xfId="471"/>
    <cellStyle name="Bevitel 2 2 2 3 3 6" xfId="472"/>
    <cellStyle name="Bevitel 2 2 2 3 4" xfId="473"/>
    <cellStyle name="Bevitel 2 2 2 3 4 2" xfId="474"/>
    <cellStyle name="Bevitel 2 2 2 3 4 2 2" xfId="475"/>
    <cellStyle name="Bevitel 2 2 2 3 4 3" xfId="476"/>
    <cellStyle name="Bevitel 2 2 2 3 4 3 2" xfId="477"/>
    <cellStyle name="Bevitel 2 2 2 3 4 4" xfId="478"/>
    <cellStyle name="Bevitel 2 2 2 3 4 5" xfId="479"/>
    <cellStyle name="Bevitel 2 2 2 3 5" xfId="480"/>
    <cellStyle name="Bevitel 2 2 2 3 5 2" xfId="481"/>
    <cellStyle name="Bevitel 2 2 2 3 6" xfId="482"/>
    <cellStyle name="Bevitel 2 2 2 3 6 2" xfId="483"/>
    <cellStyle name="Bevitel 2 2 2 3 7" xfId="484"/>
    <cellStyle name="Bevitel 2 2 2 3 8" xfId="485"/>
    <cellStyle name="Bevitel 2 2 2 4" xfId="486"/>
    <cellStyle name="Bevitel 2 2 2 4 2" xfId="487"/>
    <cellStyle name="Bevitel 2 2 2 4 2 2" xfId="488"/>
    <cellStyle name="Bevitel 2 2 2 4 2 2 2" xfId="489"/>
    <cellStyle name="Bevitel 2 2 2 4 2 3" xfId="490"/>
    <cellStyle name="Bevitel 2 2 2 4 2 3 2" xfId="491"/>
    <cellStyle name="Bevitel 2 2 2 4 2 4" xfId="492"/>
    <cellStyle name="Bevitel 2 2 2 4 2 5" xfId="493"/>
    <cellStyle name="Bevitel 2 2 2 4 3" xfId="494"/>
    <cellStyle name="Bevitel 2 2 2 4 3 2" xfId="495"/>
    <cellStyle name="Bevitel 2 2 2 4 4" xfId="496"/>
    <cellStyle name="Bevitel 2 2 2 4 4 2" xfId="497"/>
    <cellStyle name="Bevitel 2 2 2 4 5" xfId="498"/>
    <cellStyle name="Bevitel 2 2 2 4 6" xfId="499"/>
    <cellStyle name="Bevitel 2 2 2 5" xfId="500"/>
    <cellStyle name="Bevitel 2 2 2 5 2" xfId="501"/>
    <cellStyle name="Bevitel 2 2 2 5 2 2" xfId="502"/>
    <cellStyle name="Bevitel 2 2 2 5 2 2 2" xfId="503"/>
    <cellStyle name="Bevitel 2 2 2 5 2 3" xfId="504"/>
    <cellStyle name="Bevitel 2 2 2 5 2 3 2" xfId="505"/>
    <cellStyle name="Bevitel 2 2 2 5 2 4" xfId="506"/>
    <cellStyle name="Bevitel 2 2 2 5 2 5" xfId="507"/>
    <cellStyle name="Bevitel 2 2 2 5 3" xfId="508"/>
    <cellStyle name="Bevitel 2 2 2 5 3 2" xfId="509"/>
    <cellStyle name="Bevitel 2 2 2 5 4" xfId="510"/>
    <cellStyle name="Bevitel 2 2 2 5 4 2" xfId="511"/>
    <cellStyle name="Bevitel 2 2 2 5 5" xfId="512"/>
    <cellStyle name="Bevitel 2 2 2 5 6" xfId="513"/>
    <cellStyle name="Bevitel 2 2 2 6" xfId="514"/>
    <cellStyle name="Bevitel 2 2 2 6 2" xfId="515"/>
    <cellStyle name="Bevitel 2 2 2 6 2 2" xfId="516"/>
    <cellStyle name="Bevitel 2 2 2 6 2 2 2" xfId="517"/>
    <cellStyle name="Bevitel 2 2 2 6 2 3" xfId="518"/>
    <cellStyle name="Bevitel 2 2 2 6 2 3 2" xfId="519"/>
    <cellStyle name="Bevitel 2 2 2 6 2 4" xfId="520"/>
    <cellStyle name="Bevitel 2 2 2 6 2 5" xfId="521"/>
    <cellStyle name="Bevitel 2 2 2 6 3" xfId="522"/>
    <cellStyle name="Bevitel 2 2 2 6 3 2" xfId="523"/>
    <cellStyle name="Bevitel 2 2 2 6 4" xfId="524"/>
    <cellStyle name="Bevitel 2 2 2 6 4 2" xfId="525"/>
    <cellStyle name="Bevitel 2 2 2 6 5" xfId="526"/>
    <cellStyle name="Bevitel 2 2 2 6 6" xfId="527"/>
    <cellStyle name="Bevitel 2 2 2 7" xfId="528"/>
    <cellStyle name="Bevitel 2 2 2 7 2" xfId="529"/>
    <cellStyle name="Bevitel 2 2 2 7 2 2" xfId="530"/>
    <cellStyle name="Bevitel 2 2 2 7 3" xfId="531"/>
    <cellStyle name="Bevitel 2 2 2 7 3 2" xfId="532"/>
    <cellStyle name="Bevitel 2 2 2 7 4" xfId="533"/>
    <cellStyle name="Bevitel 2 2 2 7 5" xfId="534"/>
    <cellStyle name="Bevitel 2 2 2 8" xfId="535"/>
    <cellStyle name="Bevitel 2 2 2 8 2" xfId="536"/>
    <cellStyle name="Bevitel 2 2 2 9" xfId="537"/>
    <cellStyle name="Bevitel 2 2 2 9 2" xfId="538"/>
    <cellStyle name="Bevitel 2 2 3" xfId="539"/>
    <cellStyle name="Bevitel 2 2 3 2" xfId="540"/>
    <cellStyle name="Bevitel 2 2 3 2 2" xfId="541"/>
    <cellStyle name="Bevitel 2 2 3 2 2 2" xfId="542"/>
    <cellStyle name="Bevitel 2 2 3 2 2 2 2" xfId="543"/>
    <cellStyle name="Bevitel 2 2 3 2 2 3" xfId="544"/>
    <cellStyle name="Bevitel 2 2 3 2 2 3 2" xfId="545"/>
    <cellStyle name="Bevitel 2 2 3 2 2 4" xfId="546"/>
    <cellStyle name="Bevitel 2 2 3 2 2 5" xfId="547"/>
    <cellStyle name="Bevitel 2 2 3 2 3" xfId="548"/>
    <cellStyle name="Bevitel 2 2 3 2 3 2" xfId="549"/>
    <cellStyle name="Bevitel 2 2 3 2 4" xfId="550"/>
    <cellStyle name="Bevitel 2 2 3 2 4 2" xfId="551"/>
    <cellStyle name="Bevitel 2 2 3 2 5" xfId="552"/>
    <cellStyle name="Bevitel 2 2 3 2 6" xfId="553"/>
    <cellStyle name="Bevitel 2 2 3 3" xfId="554"/>
    <cellStyle name="Bevitel 2 2 3 3 2" xfId="555"/>
    <cellStyle name="Bevitel 2 2 3 3 2 2" xfId="556"/>
    <cellStyle name="Bevitel 2 2 3 3 2 2 2" xfId="557"/>
    <cellStyle name="Bevitel 2 2 3 3 2 3" xfId="558"/>
    <cellStyle name="Bevitel 2 2 3 3 2 3 2" xfId="559"/>
    <cellStyle name="Bevitel 2 2 3 3 2 4" xfId="560"/>
    <cellStyle name="Bevitel 2 2 3 3 2 5" xfId="561"/>
    <cellStyle name="Bevitel 2 2 3 3 3" xfId="562"/>
    <cellStyle name="Bevitel 2 2 3 3 3 2" xfId="563"/>
    <cellStyle name="Bevitel 2 2 3 3 4" xfId="564"/>
    <cellStyle name="Bevitel 2 2 3 3 4 2" xfId="565"/>
    <cellStyle name="Bevitel 2 2 3 3 5" xfId="566"/>
    <cellStyle name="Bevitel 2 2 3 3 6" xfId="567"/>
    <cellStyle name="Bevitel 2 2 3 4" xfId="568"/>
    <cellStyle name="Bevitel 2 2 3 4 2" xfId="569"/>
    <cellStyle name="Bevitel 2 2 3 4 2 2" xfId="570"/>
    <cellStyle name="Bevitel 2 2 3 4 2 2 2" xfId="571"/>
    <cellStyle name="Bevitel 2 2 3 4 2 3" xfId="572"/>
    <cellStyle name="Bevitel 2 2 3 4 2 3 2" xfId="573"/>
    <cellStyle name="Bevitel 2 2 3 4 2 4" xfId="574"/>
    <cellStyle name="Bevitel 2 2 3 4 2 5" xfId="575"/>
    <cellStyle name="Bevitel 2 2 3 4 3" xfId="576"/>
    <cellStyle name="Bevitel 2 2 3 4 3 2" xfId="577"/>
    <cellStyle name="Bevitel 2 2 3 4 4" xfId="578"/>
    <cellStyle name="Bevitel 2 2 3 4 4 2" xfId="579"/>
    <cellStyle name="Bevitel 2 2 3 4 5" xfId="580"/>
    <cellStyle name="Bevitel 2 2 3 4 6" xfId="581"/>
    <cellStyle name="Bevitel 2 2 3 5" xfId="582"/>
    <cellStyle name="Bevitel 2 2 3 5 2" xfId="583"/>
    <cellStyle name="Bevitel 2 2 3 5 2 2" xfId="584"/>
    <cellStyle name="Bevitel 2 2 3 5 3" xfId="585"/>
    <cellStyle name="Bevitel 2 2 3 5 3 2" xfId="586"/>
    <cellStyle name="Bevitel 2 2 3 5 4" xfId="587"/>
    <cellStyle name="Bevitel 2 2 3 5 5" xfId="588"/>
    <cellStyle name="Bevitel 2 2 3 6" xfId="589"/>
    <cellStyle name="Bevitel 2 2 3 6 2" xfId="590"/>
    <cellStyle name="Bevitel 2 2 3 7" xfId="591"/>
    <cellStyle name="Bevitel 2 2 3 7 2" xfId="592"/>
    <cellStyle name="Bevitel 2 2 3 8" xfId="593"/>
    <cellStyle name="Bevitel 2 2 3 9" xfId="594"/>
    <cellStyle name="Bevitel 2 2 4" xfId="595"/>
    <cellStyle name="Bevitel 2 2 4 2" xfId="596"/>
    <cellStyle name="Bevitel 2 2 4 2 2" xfId="597"/>
    <cellStyle name="Bevitel 2 2 4 2 2 2" xfId="598"/>
    <cellStyle name="Bevitel 2 2 4 2 2 2 2" xfId="599"/>
    <cellStyle name="Bevitel 2 2 4 2 2 3" xfId="600"/>
    <cellStyle name="Bevitel 2 2 4 2 2 3 2" xfId="601"/>
    <cellStyle name="Bevitel 2 2 4 2 2 4" xfId="602"/>
    <cellStyle name="Bevitel 2 2 4 2 2 5" xfId="603"/>
    <cellStyle name="Bevitel 2 2 4 2 3" xfId="604"/>
    <cellStyle name="Bevitel 2 2 4 2 3 2" xfId="605"/>
    <cellStyle name="Bevitel 2 2 4 2 4" xfId="606"/>
    <cellStyle name="Bevitel 2 2 4 2 4 2" xfId="607"/>
    <cellStyle name="Bevitel 2 2 4 2 5" xfId="608"/>
    <cellStyle name="Bevitel 2 2 4 2 6" xfId="609"/>
    <cellStyle name="Bevitel 2 2 4 3" xfId="610"/>
    <cellStyle name="Bevitel 2 2 4 3 2" xfId="611"/>
    <cellStyle name="Bevitel 2 2 4 3 2 2" xfId="612"/>
    <cellStyle name="Bevitel 2 2 4 3 2 2 2" xfId="613"/>
    <cellStyle name="Bevitel 2 2 4 3 2 3" xfId="614"/>
    <cellStyle name="Bevitel 2 2 4 3 2 3 2" xfId="615"/>
    <cellStyle name="Bevitel 2 2 4 3 2 4" xfId="616"/>
    <cellStyle name="Bevitel 2 2 4 3 2 5" xfId="617"/>
    <cellStyle name="Bevitel 2 2 4 3 3" xfId="618"/>
    <cellStyle name="Bevitel 2 2 4 3 3 2" xfId="619"/>
    <cellStyle name="Bevitel 2 2 4 3 4" xfId="620"/>
    <cellStyle name="Bevitel 2 2 4 3 4 2" xfId="621"/>
    <cellStyle name="Bevitel 2 2 4 3 5" xfId="622"/>
    <cellStyle name="Bevitel 2 2 4 3 6" xfId="623"/>
    <cellStyle name="Bevitel 2 2 4 4" xfId="624"/>
    <cellStyle name="Bevitel 2 2 4 4 2" xfId="625"/>
    <cellStyle name="Bevitel 2 2 4 4 2 2" xfId="626"/>
    <cellStyle name="Bevitel 2 2 4 4 3" xfId="627"/>
    <cellStyle name="Bevitel 2 2 4 4 3 2" xfId="628"/>
    <cellStyle name="Bevitel 2 2 4 4 4" xfId="629"/>
    <cellStyle name="Bevitel 2 2 4 4 5" xfId="630"/>
    <cellStyle name="Bevitel 2 2 4 5" xfId="631"/>
    <cellStyle name="Bevitel 2 2 4 5 2" xfId="632"/>
    <cellStyle name="Bevitel 2 2 4 6" xfId="633"/>
    <cellStyle name="Bevitel 2 2 4 6 2" xfId="634"/>
    <cellStyle name="Bevitel 2 2 4 7" xfId="635"/>
    <cellStyle name="Bevitel 2 2 4 8" xfId="636"/>
    <cellStyle name="Bevitel 2 2 5" xfId="637"/>
    <cellStyle name="Bevitel 2 2 5 2" xfId="638"/>
    <cellStyle name="Bevitel 2 2 5 2 2" xfId="639"/>
    <cellStyle name="Bevitel 2 2 5 2 2 2" xfId="640"/>
    <cellStyle name="Bevitel 2 2 5 2 3" xfId="641"/>
    <cellStyle name="Bevitel 2 2 5 2 3 2" xfId="642"/>
    <cellStyle name="Bevitel 2 2 5 2 4" xfId="643"/>
    <cellStyle name="Bevitel 2 2 5 2 5" xfId="644"/>
    <cellStyle name="Bevitel 2 2 5 3" xfId="645"/>
    <cellStyle name="Bevitel 2 2 5 3 2" xfId="646"/>
    <cellStyle name="Bevitel 2 2 5 4" xfId="647"/>
    <cellStyle name="Bevitel 2 2 5 4 2" xfId="648"/>
    <cellStyle name="Bevitel 2 2 5 5" xfId="649"/>
    <cellStyle name="Bevitel 2 2 5 6" xfId="650"/>
    <cellStyle name="Bevitel 2 2 6" xfId="651"/>
    <cellStyle name="Bevitel 2 2 6 2" xfId="652"/>
    <cellStyle name="Bevitel 2 2 6 2 2" xfId="653"/>
    <cellStyle name="Bevitel 2 2 6 2 2 2" xfId="654"/>
    <cellStyle name="Bevitel 2 2 6 2 3" xfId="655"/>
    <cellStyle name="Bevitel 2 2 6 2 3 2" xfId="656"/>
    <cellStyle name="Bevitel 2 2 6 2 4" xfId="657"/>
    <cellStyle name="Bevitel 2 2 6 2 5" xfId="658"/>
    <cellStyle name="Bevitel 2 2 6 3" xfId="659"/>
    <cellStyle name="Bevitel 2 2 6 3 2" xfId="660"/>
    <cellStyle name="Bevitel 2 2 6 4" xfId="661"/>
    <cellStyle name="Bevitel 2 2 6 4 2" xfId="662"/>
    <cellStyle name="Bevitel 2 2 6 5" xfId="663"/>
    <cellStyle name="Bevitel 2 2 6 6" xfId="664"/>
    <cellStyle name="Bevitel 2 2 7" xfId="665"/>
    <cellStyle name="Bevitel 2 2 7 2" xfId="666"/>
    <cellStyle name="Bevitel 2 2 7 2 2" xfId="667"/>
    <cellStyle name="Bevitel 2 2 7 2 2 2" xfId="668"/>
    <cellStyle name="Bevitel 2 2 7 2 3" xfId="669"/>
    <cellStyle name="Bevitel 2 2 7 2 3 2" xfId="670"/>
    <cellStyle name="Bevitel 2 2 7 2 4" xfId="671"/>
    <cellStyle name="Bevitel 2 2 7 2 5" xfId="672"/>
    <cellStyle name="Bevitel 2 2 7 3" xfId="673"/>
    <cellStyle name="Bevitel 2 2 7 3 2" xfId="674"/>
    <cellStyle name="Bevitel 2 2 7 4" xfId="675"/>
    <cellStyle name="Bevitel 2 2 7 4 2" xfId="676"/>
    <cellStyle name="Bevitel 2 2 7 5" xfId="677"/>
    <cellStyle name="Bevitel 2 2 7 6" xfId="678"/>
    <cellStyle name="Bevitel 2 2 8" xfId="679"/>
    <cellStyle name="Bevitel 2 2 8 2" xfId="680"/>
    <cellStyle name="Bevitel 2 2 8 2 2" xfId="681"/>
    <cellStyle name="Bevitel 2 2 8 3" xfId="682"/>
    <cellStyle name="Bevitel 2 2 8 3 2" xfId="683"/>
    <cellStyle name="Bevitel 2 2 8 4" xfId="684"/>
    <cellStyle name="Bevitel 2 2 8 5" xfId="685"/>
    <cellStyle name="Bevitel 2 2 9" xfId="686"/>
    <cellStyle name="Bevitel 2 2 9 2" xfId="687"/>
    <cellStyle name="Bevitel 2 20" xfId="688"/>
    <cellStyle name="Bevitel 2 20 2" xfId="689"/>
    <cellStyle name="Bevitel 2 20 2 2" xfId="690"/>
    <cellStyle name="Bevitel 2 20 3" xfId="691"/>
    <cellStyle name="Bevitel 2 20 3 2" xfId="692"/>
    <cellStyle name="Bevitel 2 20 4" xfId="693"/>
    <cellStyle name="Bevitel 2 20 5" xfId="694"/>
    <cellStyle name="Bevitel 2 21" xfId="695"/>
    <cellStyle name="Bevitel 2 21 2" xfId="696"/>
    <cellStyle name="Bevitel 2 21 2 2" xfId="697"/>
    <cellStyle name="Bevitel 2 21 3" xfId="698"/>
    <cellStyle name="Bevitel 2 21 3 2" xfId="699"/>
    <cellStyle name="Bevitel 2 21 4" xfId="700"/>
    <cellStyle name="Bevitel 2 21 5" xfId="701"/>
    <cellStyle name="Bevitel 2 22" xfId="702"/>
    <cellStyle name="Bevitel 2 22 2" xfId="703"/>
    <cellStyle name="Bevitel 2 22 2 2" xfId="704"/>
    <cellStyle name="Bevitel 2 22 3" xfId="705"/>
    <cellStyle name="Bevitel 2 22 3 2" xfId="706"/>
    <cellStyle name="Bevitel 2 22 4" xfId="707"/>
    <cellStyle name="Bevitel 2 22 5" xfId="708"/>
    <cellStyle name="Bevitel 2 23" xfId="709"/>
    <cellStyle name="Bevitel 2 23 2" xfId="710"/>
    <cellStyle name="Bevitel 2 23 2 2" xfId="711"/>
    <cellStyle name="Bevitel 2 23 3" xfId="712"/>
    <cellStyle name="Bevitel 2 23 3 2" xfId="713"/>
    <cellStyle name="Bevitel 2 23 4" xfId="714"/>
    <cellStyle name="Bevitel 2 23 5" xfId="715"/>
    <cellStyle name="Bevitel 2 24" xfId="716"/>
    <cellStyle name="Bevitel 2 24 2" xfId="717"/>
    <cellStyle name="Bevitel 2 25" xfId="718"/>
    <cellStyle name="Bevitel 2 25 2" xfId="719"/>
    <cellStyle name="Bevitel 2 26" xfId="720"/>
    <cellStyle name="Bevitel 2 26 2" xfId="721"/>
    <cellStyle name="Bevitel 2 27" xfId="722"/>
    <cellStyle name="Bevitel 2 28" xfId="723"/>
    <cellStyle name="Bevitel 2 3" xfId="724"/>
    <cellStyle name="Bevitel 2 3 10" xfId="725"/>
    <cellStyle name="Bevitel 2 3 2" xfId="726"/>
    <cellStyle name="Bevitel 2 3 2 2" xfId="727"/>
    <cellStyle name="Bevitel 2 3 2 2 2" xfId="728"/>
    <cellStyle name="Bevitel 2 3 2 2 2 2" xfId="729"/>
    <cellStyle name="Bevitel 2 3 2 2 2 2 2" xfId="730"/>
    <cellStyle name="Bevitel 2 3 2 2 2 3" xfId="731"/>
    <cellStyle name="Bevitel 2 3 2 2 2 3 2" xfId="732"/>
    <cellStyle name="Bevitel 2 3 2 2 2 4" xfId="733"/>
    <cellStyle name="Bevitel 2 3 2 2 2 5" xfId="734"/>
    <cellStyle name="Bevitel 2 3 2 2 3" xfId="735"/>
    <cellStyle name="Bevitel 2 3 2 2 3 2" xfId="736"/>
    <cellStyle name="Bevitel 2 3 2 2 4" xfId="737"/>
    <cellStyle name="Bevitel 2 3 2 2 4 2" xfId="738"/>
    <cellStyle name="Bevitel 2 3 2 2 5" xfId="739"/>
    <cellStyle name="Bevitel 2 3 2 2 6" xfId="740"/>
    <cellStyle name="Bevitel 2 3 2 3" xfId="741"/>
    <cellStyle name="Bevitel 2 3 2 3 2" xfId="742"/>
    <cellStyle name="Bevitel 2 3 2 3 2 2" xfId="743"/>
    <cellStyle name="Bevitel 2 3 2 3 2 2 2" xfId="744"/>
    <cellStyle name="Bevitel 2 3 2 3 2 3" xfId="745"/>
    <cellStyle name="Bevitel 2 3 2 3 2 3 2" xfId="746"/>
    <cellStyle name="Bevitel 2 3 2 3 2 4" xfId="747"/>
    <cellStyle name="Bevitel 2 3 2 3 2 5" xfId="748"/>
    <cellStyle name="Bevitel 2 3 2 3 3" xfId="749"/>
    <cellStyle name="Bevitel 2 3 2 3 3 2" xfId="750"/>
    <cellStyle name="Bevitel 2 3 2 3 4" xfId="751"/>
    <cellStyle name="Bevitel 2 3 2 3 4 2" xfId="752"/>
    <cellStyle name="Bevitel 2 3 2 3 5" xfId="753"/>
    <cellStyle name="Bevitel 2 3 2 3 6" xfId="754"/>
    <cellStyle name="Bevitel 2 3 2 4" xfId="755"/>
    <cellStyle name="Bevitel 2 3 2 4 2" xfId="756"/>
    <cellStyle name="Bevitel 2 3 2 4 2 2" xfId="757"/>
    <cellStyle name="Bevitel 2 3 2 4 2 2 2" xfId="758"/>
    <cellStyle name="Bevitel 2 3 2 4 2 3" xfId="759"/>
    <cellStyle name="Bevitel 2 3 2 4 2 3 2" xfId="760"/>
    <cellStyle name="Bevitel 2 3 2 4 2 4" xfId="761"/>
    <cellStyle name="Bevitel 2 3 2 4 2 5" xfId="762"/>
    <cellStyle name="Bevitel 2 3 2 4 3" xfId="763"/>
    <cellStyle name="Bevitel 2 3 2 4 3 2" xfId="764"/>
    <cellStyle name="Bevitel 2 3 2 4 4" xfId="765"/>
    <cellStyle name="Bevitel 2 3 2 4 4 2" xfId="766"/>
    <cellStyle name="Bevitel 2 3 2 4 5" xfId="767"/>
    <cellStyle name="Bevitel 2 3 2 4 6" xfId="768"/>
    <cellStyle name="Bevitel 2 3 2 5" xfId="769"/>
    <cellStyle name="Bevitel 2 3 2 5 2" xfId="770"/>
    <cellStyle name="Bevitel 2 3 2 5 2 2" xfId="771"/>
    <cellStyle name="Bevitel 2 3 2 5 3" xfId="772"/>
    <cellStyle name="Bevitel 2 3 2 5 3 2" xfId="773"/>
    <cellStyle name="Bevitel 2 3 2 5 4" xfId="774"/>
    <cellStyle name="Bevitel 2 3 2 5 5" xfId="775"/>
    <cellStyle name="Bevitel 2 3 2 6" xfId="776"/>
    <cellStyle name="Bevitel 2 3 2 6 2" xfId="777"/>
    <cellStyle name="Bevitel 2 3 2 7" xfId="778"/>
    <cellStyle name="Bevitel 2 3 2 7 2" xfId="779"/>
    <cellStyle name="Bevitel 2 3 2 8" xfId="780"/>
    <cellStyle name="Bevitel 2 3 2 9" xfId="781"/>
    <cellStyle name="Bevitel 2 3 3" xfId="782"/>
    <cellStyle name="Bevitel 2 3 3 2" xfId="783"/>
    <cellStyle name="Bevitel 2 3 3 2 2" xfId="784"/>
    <cellStyle name="Bevitel 2 3 3 2 2 2" xfId="785"/>
    <cellStyle name="Bevitel 2 3 3 2 2 2 2" xfId="786"/>
    <cellStyle name="Bevitel 2 3 3 2 2 3" xfId="787"/>
    <cellStyle name="Bevitel 2 3 3 2 2 3 2" xfId="788"/>
    <cellStyle name="Bevitel 2 3 3 2 2 4" xfId="789"/>
    <cellStyle name="Bevitel 2 3 3 2 2 5" xfId="790"/>
    <cellStyle name="Bevitel 2 3 3 2 3" xfId="791"/>
    <cellStyle name="Bevitel 2 3 3 2 3 2" xfId="792"/>
    <cellStyle name="Bevitel 2 3 3 2 4" xfId="793"/>
    <cellStyle name="Bevitel 2 3 3 2 4 2" xfId="794"/>
    <cellStyle name="Bevitel 2 3 3 2 5" xfId="795"/>
    <cellStyle name="Bevitel 2 3 3 2 6" xfId="796"/>
    <cellStyle name="Bevitel 2 3 3 3" xfId="797"/>
    <cellStyle name="Bevitel 2 3 3 3 2" xfId="798"/>
    <cellStyle name="Bevitel 2 3 3 3 2 2" xfId="799"/>
    <cellStyle name="Bevitel 2 3 3 3 2 2 2" xfId="800"/>
    <cellStyle name="Bevitel 2 3 3 3 2 3" xfId="801"/>
    <cellStyle name="Bevitel 2 3 3 3 2 3 2" xfId="802"/>
    <cellStyle name="Bevitel 2 3 3 3 2 4" xfId="803"/>
    <cellStyle name="Bevitel 2 3 3 3 2 5" xfId="804"/>
    <cellStyle name="Bevitel 2 3 3 3 3" xfId="805"/>
    <cellStyle name="Bevitel 2 3 3 3 3 2" xfId="806"/>
    <cellStyle name="Bevitel 2 3 3 3 4" xfId="807"/>
    <cellStyle name="Bevitel 2 3 3 3 4 2" xfId="808"/>
    <cellStyle name="Bevitel 2 3 3 3 5" xfId="809"/>
    <cellStyle name="Bevitel 2 3 3 3 6" xfId="810"/>
    <cellStyle name="Bevitel 2 3 3 4" xfId="811"/>
    <cellStyle name="Bevitel 2 3 3 4 2" xfId="812"/>
    <cellStyle name="Bevitel 2 3 3 4 2 2" xfId="813"/>
    <cellStyle name="Bevitel 2 3 3 4 3" xfId="814"/>
    <cellStyle name="Bevitel 2 3 3 4 3 2" xfId="815"/>
    <cellStyle name="Bevitel 2 3 3 4 4" xfId="816"/>
    <cellStyle name="Bevitel 2 3 3 4 5" xfId="817"/>
    <cellStyle name="Bevitel 2 3 3 5" xfId="818"/>
    <cellStyle name="Bevitel 2 3 3 5 2" xfId="819"/>
    <cellStyle name="Bevitel 2 3 3 6" xfId="820"/>
    <cellStyle name="Bevitel 2 3 3 6 2" xfId="821"/>
    <cellStyle name="Bevitel 2 3 3 7" xfId="822"/>
    <cellStyle name="Bevitel 2 3 3 8" xfId="823"/>
    <cellStyle name="Bevitel 2 3 4" xfId="824"/>
    <cellStyle name="Bevitel 2 3 4 2" xfId="825"/>
    <cellStyle name="Bevitel 2 3 4 2 2" xfId="826"/>
    <cellStyle name="Bevitel 2 3 4 2 2 2" xfId="827"/>
    <cellStyle name="Bevitel 2 3 4 2 3" xfId="828"/>
    <cellStyle name="Bevitel 2 3 4 2 3 2" xfId="829"/>
    <cellStyle name="Bevitel 2 3 4 2 4" xfId="830"/>
    <cellStyle name="Bevitel 2 3 4 2 5" xfId="831"/>
    <cellStyle name="Bevitel 2 3 4 3" xfId="832"/>
    <cellStyle name="Bevitel 2 3 4 3 2" xfId="833"/>
    <cellStyle name="Bevitel 2 3 4 4" xfId="834"/>
    <cellStyle name="Bevitel 2 3 4 4 2" xfId="835"/>
    <cellStyle name="Bevitel 2 3 4 5" xfId="836"/>
    <cellStyle name="Bevitel 2 3 4 6" xfId="837"/>
    <cellStyle name="Bevitel 2 3 5" xfId="838"/>
    <cellStyle name="Bevitel 2 3 5 2" xfId="839"/>
    <cellStyle name="Bevitel 2 3 5 2 2" xfId="840"/>
    <cellStyle name="Bevitel 2 3 5 2 2 2" xfId="841"/>
    <cellStyle name="Bevitel 2 3 5 2 3" xfId="842"/>
    <cellStyle name="Bevitel 2 3 5 2 3 2" xfId="843"/>
    <cellStyle name="Bevitel 2 3 5 2 4" xfId="844"/>
    <cellStyle name="Bevitel 2 3 5 2 5" xfId="845"/>
    <cellStyle name="Bevitel 2 3 5 3" xfId="846"/>
    <cellStyle name="Bevitel 2 3 5 3 2" xfId="847"/>
    <cellStyle name="Bevitel 2 3 5 4" xfId="848"/>
    <cellStyle name="Bevitel 2 3 5 4 2" xfId="849"/>
    <cellStyle name="Bevitel 2 3 5 5" xfId="850"/>
    <cellStyle name="Bevitel 2 3 5 6" xfId="851"/>
    <cellStyle name="Bevitel 2 3 6" xfId="852"/>
    <cellStyle name="Bevitel 2 3 6 2" xfId="853"/>
    <cellStyle name="Bevitel 2 3 6 2 2" xfId="854"/>
    <cellStyle name="Bevitel 2 3 6 2 2 2" xfId="855"/>
    <cellStyle name="Bevitel 2 3 6 2 3" xfId="856"/>
    <cellStyle name="Bevitel 2 3 6 2 3 2" xfId="857"/>
    <cellStyle name="Bevitel 2 3 6 2 4" xfId="858"/>
    <cellStyle name="Bevitel 2 3 6 2 5" xfId="859"/>
    <cellStyle name="Bevitel 2 3 6 3" xfId="860"/>
    <cellStyle name="Bevitel 2 3 6 3 2" xfId="861"/>
    <cellStyle name="Bevitel 2 3 6 4" xfId="862"/>
    <cellStyle name="Bevitel 2 3 6 4 2" xfId="863"/>
    <cellStyle name="Bevitel 2 3 6 5" xfId="864"/>
    <cellStyle name="Bevitel 2 3 6 6" xfId="865"/>
    <cellStyle name="Bevitel 2 3 7" xfId="866"/>
    <cellStyle name="Bevitel 2 3 7 2" xfId="867"/>
    <cellStyle name="Bevitel 2 3 7 2 2" xfId="868"/>
    <cellStyle name="Bevitel 2 3 7 3" xfId="869"/>
    <cellStyle name="Bevitel 2 3 7 3 2" xfId="870"/>
    <cellStyle name="Bevitel 2 3 7 4" xfId="871"/>
    <cellStyle name="Bevitel 2 3 7 5" xfId="872"/>
    <cellStyle name="Bevitel 2 3 8" xfId="873"/>
    <cellStyle name="Bevitel 2 3 8 2" xfId="874"/>
    <cellStyle name="Bevitel 2 3 9" xfId="875"/>
    <cellStyle name="Bevitel 2 3 9 2" xfId="876"/>
    <cellStyle name="Bevitel 2 4" xfId="877"/>
    <cellStyle name="Bevitel 2 4 10" xfId="878"/>
    <cellStyle name="Bevitel 2 4 2" xfId="879"/>
    <cellStyle name="Bevitel 2 4 2 2" xfId="880"/>
    <cellStyle name="Bevitel 2 4 2 2 2" xfId="881"/>
    <cellStyle name="Bevitel 2 4 2 2 2 2" xfId="882"/>
    <cellStyle name="Bevitel 2 4 2 2 2 2 2" xfId="883"/>
    <cellStyle name="Bevitel 2 4 2 2 2 3" xfId="884"/>
    <cellStyle name="Bevitel 2 4 2 2 2 3 2" xfId="885"/>
    <cellStyle name="Bevitel 2 4 2 2 2 4" xfId="886"/>
    <cellStyle name="Bevitel 2 4 2 2 2 5" xfId="887"/>
    <cellStyle name="Bevitel 2 4 2 2 3" xfId="888"/>
    <cellStyle name="Bevitel 2 4 2 2 3 2" xfId="889"/>
    <cellStyle name="Bevitel 2 4 2 2 4" xfId="890"/>
    <cellStyle name="Bevitel 2 4 2 2 4 2" xfId="891"/>
    <cellStyle name="Bevitel 2 4 2 2 5" xfId="892"/>
    <cellStyle name="Bevitel 2 4 2 2 6" xfId="893"/>
    <cellStyle name="Bevitel 2 4 2 3" xfId="894"/>
    <cellStyle name="Bevitel 2 4 2 3 2" xfId="895"/>
    <cellStyle name="Bevitel 2 4 2 3 2 2" xfId="896"/>
    <cellStyle name="Bevitel 2 4 2 3 2 2 2" xfId="897"/>
    <cellStyle name="Bevitel 2 4 2 3 2 3" xfId="898"/>
    <cellStyle name="Bevitel 2 4 2 3 2 3 2" xfId="899"/>
    <cellStyle name="Bevitel 2 4 2 3 2 4" xfId="900"/>
    <cellStyle name="Bevitel 2 4 2 3 2 5" xfId="901"/>
    <cellStyle name="Bevitel 2 4 2 3 3" xfId="902"/>
    <cellStyle name="Bevitel 2 4 2 3 3 2" xfId="903"/>
    <cellStyle name="Bevitel 2 4 2 3 4" xfId="904"/>
    <cellStyle name="Bevitel 2 4 2 3 4 2" xfId="905"/>
    <cellStyle name="Bevitel 2 4 2 3 5" xfId="906"/>
    <cellStyle name="Bevitel 2 4 2 3 6" xfId="907"/>
    <cellStyle name="Bevitel 2 4 2 4" xfId="908"/>
    <cellStyle name="Bevitel 2 4 2 4 2" xfId="909"/>
    <cellStyle name="Bevitel 2 4 2 4 2 2" xfId="910"/>
    <cellStyle name="Bevitel 2 4 2 4 2 2 2" xfId="911"/>
    <cellStyle name="Bevitel 2 4 2 4 2 3" xfId="912"/>
    <cellStyle name="Bevitel 2 4 2 4 2 3 2" xfId="913"/>
    <cellStyle name="Bevitel 2 4 2 4 2 4" xfId="914"/>
    <cellStyle name="Bevitel 2 4 2 4 2 5" xfId="915"/>
    <cellStyle name="Bevitel 2 4 2 4 3" xfId="916"/>
    <cellStyle name="Bevitel 2 4 2 4 3 2" xfId="917"/>
    <cellStyle name="Bevitel 2 4 2 4 4" xfId="918"/>
    <cellStyle name="Bevitel 2 4 2 4 4 2" xfId="919"/>
    <cellStyle name="Bevitel 2 4 2 4 5" xfId="920"/>
    <cellStyle name="Bevitel 2 4 2 4 6" xfId="921"/>
    <cellStyle name="Bevitel 2 4 2 5" xfId="922"/>
    <cellStyle name="Bevitel 2 4 2 5 2" xfId="923"/>
    <cellStyle name="Bevitel 2 4 2 5 2 2" xfId="924"/>
    <cellStyle name="Bevitel 2 4 2 5 3" xfId="925"/>
    <cellStyle name="Bevitel 2 4 2 5 3 2" xfId="926"/>
    <cellStyle name="Bevitel 2 4 2 5 4" xfId="927"/>
    <cellStyle name="Bevitel 2 4 2 5 5" xfId="928"/>
    <cellStyle name="Bevitel 2 4 2 6" xfId="929"/>
    <cellStyle name="Bevitel 2 4 2 6 2" xfId="930"/>
    <cellStyle name="Bevitel 2 4 2 7" xfId="931"/>
    <cellStyle name="Bevitel 2 4 2 7 2" xfId="932"/>
    <cellStyle name="Bevitel 2 4 2 8" xfId="933"/>
    <cellStyle name="Bevitel 2 4 2 9" xfId="934"/>
    <cellStyle name="Bevitel 2 4 3" xfId="935"/>
    <cellStyle name="Bevitel 2 4 3 2" xfId="936"/>
    <cellStyle name="Bevitel 2 4 3 2 2" xfId="937"/>
    <cellStyle name="Bevitel 2 4 3 2 2 2" xfId="938"/>
    <cellStyle name="Bevitel 2 4 3 2 2 2 2" xfId="939"/>
    <cellStyle name="Bevitel 2 4 3 2 2 3" xfId="940"/>
    <cellStyle name="Bevitel 2 4 3 2 2 3 2" xfId="941"/>
    <cellStyle name="Bevitel 2 4 3 2 2 4" xfId="942"/>
    <cellStyle name="Bevitel 2 4 3 2 2 5" xfId="943"/>
    <cellStyle name="Bevitel 2 4 3 2 3" xfId="944"/>
    <cellStyle name="Bevitel 2 4 3 2 3 2" xfId="945"/>
    <cellStyle name="Bevitel 2 4 3 2 4" xfId="946"/>
    <cellStyle name="Bevitel 2 4 3 2 4 2" xfId="947"/>
    <cellStyle name="Bevitel 2 4 3 2 5" xfId="948"/>
    <cellStyle name="Bevitel 2 4 3 2 6" xfId="949"/>
    <cellStyle name="Bevitel 2 4 3 3" xfId="950"/>
    <cellStyle name="Bevitel 2 4 3 3 2" xfId="951"/>
    <cellStyle name="Bevitel 2 4 3 3 2 2" xfId="952"/>
    <cellStyle name="Bevitel 2 4 3 3 2 2 2" xfId="953"/>
    <cellStyle name="Bevitel 2 4 3 3 2 3" xfId="954"/>
    <cellStyle name="Bevitel 2 4 3 3 2 3 2" xfId="955"/>
    <cellStyle name="Bevitel 2 4 3 3 2 4" xfId="956"/>
    <cellStyle name="Bevitel 2 4 3 3 2 5" xfId="957"/>
    <cellStyle name="Bevitel 2 4 3 3 3" xfId="958"/>
    <cellStyle name="Bevitel 2 4 3 3 3 2" xfId="959"/>
    <cellStyle name="Bevitel 2 4 3 3 4" xfId="960"/>
    <cellStyle name="Bevitel 2 4 3 3 4 2" xfId="961"/>
    <cellStyle name="Bevitel 2 4 3 3 5" xfId="962"/>
    <cellStyle name="Bevitel 2 4 3 3 6" xfId="963"/>
    <cellStyle name="Bevitel 2 4 3 4" xfId="964"/>
    <cellStyle name="Bevitel 2 4 3 4 2" xfId="965"/>
    <cellStyle name="Bevitel 2 4 3 4 2 2" xfId="966"/>
    <cellStyle name="Bevitel 2 4 3 4 3" xfId="967"/>
    <cellStyle name="Bevitel 2 4 3 4 3 2" xfId="968"/>
    <cellStyle name="Bevitel 2 4 3 4 4" xfId="969"/>
    <cellStyle name="Bevitel 2 4 3 4 5" xfId="970"/>
    <cellStyle name="Bevitel 2 4 3 5" xfId="971"/>
    <cellStyle name="Bevitel 2 4 3 5 2" xfId="972"/>
    <cellStyle name="Bevitel 2 4 3 6" xfId="973"/>
    <cellStyle name="Bevitel 2 4 3 6 2" xfId="974"/>
    <cellStyle name="Bevitel 2 4 3 7" xfId="975"/>
    <cellStyle name="Bevitel 2 4 3 8" xfId="976"/>
    <cellStyle name="Bevitel 2 4 4" xfId="977"/>
    <cellStyle name="Bevitel 2 4 4 2" xfId="978"/>
    <cellStyle name="Bevitel 2 4 4 2 2" xfId="979"/>
    <cellStyle name="Bevitel 2 4 4 2 2 2" xfId="980"/>
    <cellStyle name="Bevitel 2 4 4 2 3" xfId="981"/>
    <cellStyle name="Bevitel 2 4 4 2 3 2" xfId="982"/>
    <cellStyle name="Bevitel 2 4 4 2 4" xfId="983"/>
    <cellStyle name="Bevitel 2 4 4 2 5" xfId="984"/>
    <cellStyle name="Bevitel 2 4 4 3" xfId="985"/>
    <cellStyle name="Bevitel 2 4 4 3 2" xfId="986"/>
    <cellStyle name="Bevitel 2 4 4 4" xfId="987"/>
    <cellStyle name="Bevitel 2 4 4 4 2" xfId="988"/>
    <cellStyle name="Bevitel 2 4 4 5" xfId="989"/>
    <cellStyle name="Bevitel 2 4 4 6" xfId="990"/>
    <cellStyle name="Bevitel 2 4 5" xfId="991"/>
    <cellStyle name="Bevitel 2 4 5 2" xfId="992"/>
    <cellStyle name="Bevitel 2 4 5 2 2" xfId="993"/>
    <cellStyle name="Bevitel 2 4 5 2 2 2" xfId="994"/>
    <cellStyle name="Bevitel 2 4 5 2 3" xfId="995"/>
    <cellStyle name="Bevitel 2 4 5 2 3 2" xfId="996"/>
    <cellStyle name="Bevitel 2 4 5 2 4" xfId="997"/>
    <cellStyle name="Bevitel 2 4 5 2 5" xfId="998"/>
    <cellStyle name="Bevitel 2 4 5 3" xfId="999"/>
    <cellStyle name="Bevitel 2 4 5 3 2" xfId="1000"/>
    <cellStyle name="Bevitel 2 4 5 4" xfId="1001"/>
    <cellStyle name="Bevitel 2 4 5 4 2" xfId="1002"/>
    <cellStyle name="Bevitel 2 4 5 5" xfId="1003"/>
    <cellStyle name="Bevitel 2 4 5 6" xfId="1004"/>
    <cellStyle name="Bevitel 2 4 6" xfId="1005"/>
    <cellStyle name="Bevitel 2 4 6 2" xfId="1006"/>
    <cellStyle name="Bevitel 2 4 6 2 2" xfId="1007"/>
    <cellStyle name="Bevitel 2 4 6 2 2 2" xfId="1008"/>
    <cellStyle name="Bevitel 2 4 6 2 3" xfId="1009"/>
    <cellStyle name="Bevitel 2 4 6 2 3 2" xfId="1010"/>
    <cellStyle name="Bevitel 2 4 6 2 4" xfId="1011"/>
    <cellStyle name="Bevitel 2 4 6 2 5" xfId="1012"/>
    <cellStyle name="Bevitel 2 4 6 3" xfId="1013"/>
    <cellStyle name="Bevitel 2 4 6 3 2" xfId="1014"/>
    <cellStyle name="Bevitel 2 4 6 4" xfId="1015"/>
    <cellStyle name="Bevitel 2 4 6 4 2" xfId="1016"/>
    <cellStyle name="Bevitel 2 4 6 5" xfId="1017"/>
    <cellStyle name="Bevitel 2 4 6 6" xfId="1018"/>
    <cellStyle name="Bevitel 2 4 7" xfId="1019"/>
    <cellStyle name="Bevitel 2 4 7 2" xfId="1020"/>
    <cellStyle name="Bevitel 2 4 7 2 2" xfId="1021"/>
    <cellStyle name="Bevitel 2 4 7 3" xfId="1022"/>
    <cellStyle name="Bevitel 2 4 7 3 2" xfId="1023"/>
    <cellStyle name="Bevitel 2 4 7 4" xfId="1024"/>
    <cellStyle name="Bevitel 2 4 7 5" xfId="1025"/>
    <cellStyle name="Bevitel 2 4 8" xfId="1026"/>
    <cellStyle name="Bevitel 2 4 8 2" xfId="1027"/>
    <cellStyle name="Bevitel 2 4 9" xfId="1028"/>
    <cellStyle name="Bevitel 2 4 9 2" xfId="1029"/>
    <cellStyle name="Bevitel 2 5" xfId="1030"/>
    <cellStyle name="Bevitel 2 5 10" xfId="1031"/>
    <cellStyle name="Bevitel 2 5 11" xfId="1032"/>
    <cellStyle name="Bevitel 2 5 2" xfId="1033"/>
    <cellStyle name="Bevitel 2 5 2 2" xfId="1034"/>
    <cellStyle name="Bevitel 2 5 2 2 2" xfId="1035"/>
    <cellStyle name="Bevitel 2 5 2 2 2 2" xfId="1036"/>
    <cellStyle name="Bevitel 2 5 2 2 2 2 2" xfId="1037"/>
    <cellStyle name="Bevitel 2 5 2 2 2 3" xfId="1038"/>
    <cellStyle name="Bevitel 2 5 2 2 2 3 2" xfId="1039"/>
    <cellStyle name="Bevitel 2 5 2 2 2 4" xfId="1040"/>
    <cellStyle name="Bevitel 2 5 2 2 2 5" xfId="1041"/>
    <cellStyle name="Bevitel 2 5 2 2 3" xfId="1042"/>
    <cellStyle name="Bevitel 2 5 2 2 3 2" xfId="1043"/>
    <cellStyle name="Bevitel 2 5 2 2 4" xfId="1044"/>
    <cellStyle name="Bevitel 2 5 2 2 4 2" xfId="1045"/>
    <cellStyle name="Bevitel 2 5 2 2 5" xfId="1046"/>
    <cellStyle name="Bevitel 2 5 2 2 6" xfId="1047"/>
    <cellStyle name="Bevitel 2 5 2 3" xfId="1048"/>
    <cellStyle name="Bevitel 2 5 2 3 2" xfId="1049"/>
    <cellStyle name="Bevitel 2 5 2 3 2 2" xfId="1050"/>
    <cellStyle name="Bevitel 2 5 2 3 2 2 2" xfId="1051"/>
    <cellStyle name="Bevitel 2 5 2 3 2 3" xfId="1052"/>
    <cellStyle name="Bevitel 2 5 2 3 2 3 2" xfId="1053"/>
    <cellStyle name="Bevitel 2 5 2 3 2 4" xfId="1054"/>
    <cellStyle name="Bevitel 2 5 2 3 2 5" xfId="1055"/>
    <cellStyle name="Bevitel 2 5 2 3 3" xfId="1056"/>
    <cellStyle name="Bevitel 2 5 2 3 3 2" xfId="1057"/>
    <cellStyle name="Bevitel 2 5 2 3 4" xfId="1058"/>
    <cellStyle name="Bevitel 2 5 2 3 4 2" xfId="1059"/>
    <cellStyle name="Bevitel 2 5 2 3 5" xfId="1060"/>
    <cellStyle name="Bevitel 2 5 2 3 6" xfId="1061"/>
    <cellStyle name="Bevitel 2 5 2 4" xfId="1062"/>
    <cellStyle name="Bevitel 2 5 2 4 2" xfId="1063"/>
    <cellStyle name="Bevitel 2 5 2 4 2 2" xfId="1064"/>
    <cellStyle name="Bevitel 2 5 2 4 2 2 2" xfId="1065"/>
    <cellStyle name="Bevitel 2 5 2 4 2 3" xfId="1066"/>
    <cellStyle name="Bevitel 2 5 2 4 2 3 2" xfId="1067"/>
    <cellStyle name="Bevitel 2 5 2 4 2 4" xfId="1068"/>
    <cellStyle name="Bevitel 2 5 2 4 2 5" xfId="1069"/>
    <cellStyle name="Bevitel 2 5 2 4 3" xfId="1070"/>
    <cellStyle name="Bevitel 2 5 2 4 3 2" xfId="1071"/>
    <cellStyle name="Bevitel 2 5 2 4 4" xfId="1072"/>
    <cellStyle name="Bevitel 2 5 2 4 4 2" xfId="1073"/>
    <cellStyle name="Bevitel 2 5 2 4 5" xfId="1074"/>
    <cellStyle name="Bevitel 2 5 2 4 6" xfId="1075"/>
    <cellStyle name="Bevitel 2 5 2 5" xfId="1076"/>
    <cellStyle name="Bevitel 2 5 2 5 2" xfId="1077"/>
    <cellStyle name="Bevitel 2 5 2 5 2 2" xfId="1078"/>
    <cellStyle name="Bevitel 2 5 2 5 3" xfId="1079"/>
    <cellStyle name="Bevitel 2 5 2 5 3 2" xfId="1080"/>
    <cellStyle name="Bevitel 2 5 2 5 4" xfId="1081"/>
    <cellStyle name="Bevitel 2 5 2 5 5" xfId="1082"/>
    <cellStyle name="Bevitel 2 5 2 6" xfId="1083"/>
    <cellStyle name="Bevitel 2 5 2 6 2" xfId="1084"/>
    <cellStyle name="Bevitel 2 5 2 7" xfId="1085"/>
    <cellStyle name="Bevitel 2 5 2 7 2" xfId="1086"/>
    <cellStyle name="Bevitel 2 5 2 8" xfId="1087"/>
    <cellStyle name="Bevitel 2 5 2 9" xfId="1088"/>
    <cellStyle name="Bevitel 2 5 3" xfId="1089"/>
    <cellStyle name="Bevitel 2 5 3 2" xfId="1090"/>
    <cellStyle name="Bevitel 2 5 3 2 2" xfId="1091"/>
    <cellStyle name="Bevitel 2 5 3 2 2 2" xfId="1092"/>
    <cellStyle name="Bevitel 2 5 3 2 3" xfId="1093"/>
    <cellStyle name="Bevitel 2 5 3 2 3 2" xfId="1094"/>
    <cellStyle name="Bevitel 2 5 3 2 4" xfId="1095"/>
    <cellStyle name="Bevitel 2 5 3 2 5" xfId="1096"/>
    <cellStyle name="Bevitel 2 5 3 3" xfId="1097"/>
    <cellStyle name="Bevitel 2 5 3 3 2" xfId="1098"/>
    <cellStyle name="Bevitel 2 5 3 4" xfId="1099"/>
    <cellStyle name="Bevitel 2 5 3 4 2" xfId="1100"/>
    <cellStyle name="Bevitel 2 5 3 5" xfId="1101"/>
    <cellStyle name="Bevitel 2 5 3 6" xfId="1102"/>
    <cellStyle name="Bevitel 2 5 4" xfId="1103"/>
    <cellStyle name="Bevitel 2 5 4 2" xfId="1104"/>
    <cellStyle name="Bevitel 2 5 4 2 2" xfId="1105"/>
    <cellStyle name="Bevitel 2 5 4 2 2 2" xfId="1106"/>
    <cellStyle name="Bevitel 2 5 4 2 3" xfId="1107"/>
    <cellStyle name="Bevitel 2 5 4 2 3 2" xfId="1108"/>
    <cellStyle name="Bevitel 2 5 4 2 4" xfId="1109"/>
    <cellStyle name="Bevitel 2 5 4 2 5" xfId="1110"/>
    <cellStyle name="Bevitel 2 5 4 3" xfId="1111"/>
    <cellStyle name="Bevitel 2 5 4 3 2" xfId="1112"/>
    <cellStyle name="Bevitel 2 5 4 4" xfId="1113"/>
    <cellStyle name="Bevitel 2 5 4 4 2" xfId="1114"/>
    <cellStyle name="Bevitel 2 5 4 5" xfId="1115"/>
    <cellStyle name="Bevitel 2 5 4 6" xfId="1116"/>
    <cellStyle name="Bevitel 2 5 5" xfId="1117"/>
    <cellStyle name="Bevitel 2 5 5 2" xfId="1118"/>
    <cellStyle name="Bevitel 2 5 5 2 2" xfId="1119"/>
    <cellStyle name="Bevitel 2 5 5 2 2 2" xfId="1120"/>
    <cellStyle name="Bevitel 2 5 5 2 3" xfId="1121"/>
    <cellStyle name="Bevitel 2 5 5 2 3 2" xfId="1122"/>
    <cellStyle name="Bevitel 2 5 5 2 4" xfId="1123"/>
    <cellStyle name="Bevitel 2 5 5 2 5" xfId="1124"/>
    <cellStyle name="Bevitel 2 5 5 3" xfId="1125"/>
    <cellStyle name="Bevitel 2 5 5 3 2" xfId="1126"/>
    <cellStyle name="Bevitel 2 5 5 4" xfId="1127"/>
    <cellStyle name="Bevitel 2 5 5 4 2" xfId="1128"/>
    <cellStyle name="Bevitel 2 5 5 5" xfId="1129"/>
    <cellStyle name="Bevitel 2 5 5 6" xfId="1130"/>
    <cellStyle name="Bevitel 2 5 6" xfId="1131"/>
    <cellStyle name="Bevitel 2 5 6 2" xfId="1132"/>
    <cellStyle name="Bevitel 2 5 6 2 2" xfId="1133"/>
    <cellStyle name="Bevitel 2 5 6 2 2 2" xfId="1134"/>
    <cellStyle name="Bevitel 2 5 6 2 3" xfId="1135"/>
    <cellStyle name="Bevitel 2 5 6 2 3 2" xfId="1136"/>
    <cellStyle name="Bevitel 2 5 6 2 4" xfId="1137"/>
    <cellStyle name="Bevitel 2 5 6 2 5" xfId="1138"/>
    <cellStyle name="Bevitel 2 5 6 3" xfId="1139"/>
    <cellStyle name="Bevitel 2 5 6 3 2" xfId="1140"/>
    <cellStyle name="Bevitel 2 5 6 4" xfId="1141"/>
    <cellStyle name="Bevitel 2 5 6 4 2" xfId="1142"/>
    <cellStyle name="Bevitel 2 5 6 5" xfId="1143"/>
    <cellStyle name="Bevitel 2 5 6 6" xfId="1144"/>
    <cellStyle name="Bevitel 2 5 7" xfId="1145"/>
    <cellStyle name="Bevitel 2 5 7 2" xfId="1146"/>
    <cellStyle name="Bevitel 2 5 7 2 2" xfId="1147"/>
    <cellStyle name="Bevitel 2 5 7 3" xfId="1148"/>
    <cellStyle name="Bevitel 2 5 7 3 2" xfId="1149"/>
    <cellStyle name="Bevitel 2 5 7 4" xfId="1150"/>
    <cellStyle name="Bevitel 2 5 7 5" xfId="1151"/>
    <cellStyle name="Bevitel 2 5 8" xfId="1152"/>
    <cellStyle name="Bevitel 2 5 8 2" xfId="1153"/>
    <cellStyle name="Bevitel 2 5 9" xfId="1154"/>
    <cellStyle name="Bevitel 2 5 9 2" xfId="1155"/>
    <cellStyle name="Bevitel 2 6" xfId="1156"/>
    <cellStyle name="Bevitel 2 6 2" xfId="1157"/>
    <cellStyle name="Bevitel 2 6 2 2" xfId="1158"/>
    <cellStyle name="Bevitel 2 6 2 2 2" xfId="1159"/>
    <cellStyle name="Bevitel 2 6 2 2 2 2" xfId="1160"/>
    <cellStyle name="Bevitel 2 6 2 2 3" xfId="1161"/>
    <cellStyle name="Bevitel 2 6 2 2 3 2" xfId="1162"/>
    <cellStyle name="Bevitel 2 6 2 2 4" xfId="1163"/>
    <cellStyle name="Bevitel 2 6 2 2 5" xfId="1164"/>
    <cellStyle name="Bevitel 2 6 2 3" xfId="1165"/>
    <cellStyle name="Bevitel 2 6 2 3 2" xfId="1166"/>
    <cellStyle name="Bevitel 2 6 2 4" xfId="1167"/>
    <cellStyle name="Bevitel 2 6 2 4 2" xfId="1168"/>
    <cellStyle name="Bevitel 2 6 2 5" xfId="1169"/>
    <cellStyle name="Bevitel 2 6 2 6" xfId="1170"/>
    <cellStyle name="Bevitel 2 6 3" xfId="1171"/>
    <cellStyle name="Bevitel 2 6 3 2" xfId="1172"/>
    <cellStyle name="Bevitel 2 6 3 2 2" xfId="1173"/>
    <cellStyle name="Bevitel 2 6 3 2 2 2" xfId="1174"/>
    <cellStyle name="Bevitel 2 6 3 2 3" xfId="1175"/>
    <cellStyle name="Bevitel 2 6 3 2 3 2" xfId="1176"/>
    <cellStyle name="Bevitel 2 6 3 2 4" xfId="1177"/>
    <cellStyle name="Bevitel 2 6 3 2 5" xfId="1178"/>
    <cellStyle name="Bevitel 2 6 3 3" xfId="1179"/>
    <cellStyle name="Bevitel 2 6 3 3 2" xfId="1180"/>
    <cellStyle name="Bevitel 2 6 3 4" xfId="1181"/>
    <cellStyle name="Bevitel 2 6 3 4 2" xfId="1182"/>
    <cellStyle name="Bevitel 2 6 3 5" xfId="1183"/>
    <cellStyle name="Bevitel 2 6 3 6" xfId="1184"/>
    <cellStyle name="Bevitel 2 6 4" xfId="1185"/>
    <cellStyle name="Bevitel 2 6 4 2" xfId="1186"/>
    <cellStyle name="Bevitel 2 6 4 2 2" xfId="1187"/>
    <cellStyle name="Bevitel 2 6 4 2 2 2" xfId="1188"/>
    <cellStyle name="Bevitel 2 6 4 2 3" xfId="1189"/>
    <cellStyle name="Bevitel 2 6 4 2 3 2" xfId="1190"/>
    <cellStyle name="Bevitel 2 6 4 2 4" xfId="1191"/>
    <cellStyle name="Bevitel 2 6 4 2 5" xfId="1192"/>
    <cellStyle name="Bevitel 2 6 4 3" xfId="1193"/>
    <cellStyle name="Bevitel 2 6 4 3 2" xfId="1194"/>
    <cellStyle name="Bevitel 2 6 4 4" xfId="1195"/>
    <cellStyle name="Bevitel 2 6 4 4 2" xfId="1196"/>
    <cellStyle name="Bevitel 2 6 4 5" xfId="1197"/>
    <cellStyle name="Bevitel 2 6 4 6" xfId="1198"/>
    <cellStyle name="Bevitel 2 6 5" xfId="1199"/>
    <cellStyle name="Bevitel 2 6 5 2" xfId="1200"/>
    <cellStyle name="Bevitel 2 6 5 2 2" xfId="1201"/>
    <cellStyle name="Bevitel 2 6 5 3" xfId="1202"/>
    <cellStyle name="Bevitel 2 6 5 3 2" xfId="1203"/>
    <cellStyle name="Bevitel 2 6 5 4" xfId="1204"/>
    <cellStyle name="Bevitel 2 6 5 5" xfId="1205"/>
    <cellStyle name="Bevitel 2 6 6" xfId="1206"/>
    <cellStyle name="Bevitel 2 6 6 2" xfId="1207"/>
    <cellStyle name="Bevitel 2 6 7" xfId="1208"/>
    <cellStyle name="Bevitel 2 6 7 2" xfId="1209"/>
    <cellStyle name="Bevitel 2 6 8" xfId="1210"/>
    <cellStyle name="Bevitel 2 6 9" xfId="1211"/>
    <cellStyle name="Bevitel 2 7" xfId="1212"/>
    <cellStyle name="Bevitel 2 7 2" xfId="1213"/>
    <cellStyle name="Bevitel 2 7 2 2" xfId="1214"/>
    <cellStyle name="Bevitel 2 7 2 2 2" xfId="1215"/>
    <cellStyle name="Bevitel 2 7 2 3" xfId="1216"/>
    <cellStyle name="Bevitel 2 7 2 3 2" xfId="1217"/>
    <cellStyle name="Bevitel 2 7 2 4" xfId="1218"/>
    <cellStyle name="Bevitel 2 7 2 5" xfId="1219"/>
    <cellStyle name="Bevitel 2 7 3" xfId="1220"/>
    <cellStyle name="Bevitel 2 7 3 2" xfId="1221"/>
    <cellStyle name="Bevitel 2 7 4" xfId="1222"/>
    <cellStyle name="Bevitel 2 7 4 2" xfId="1223"/>
    <cellStyle name="Bevitel 2 7 5" xfId="1224"/>
    <cellStyle name="Bevitel 2 7 6" xfId="1225"/>
    <cellStyle name="Bevitel 2 8" xfId="1226"/>
    <cellStyle name="Bevitel 2 8 2" xfId="1227"/>
    <cellStyle name="Bevitel 2 8 2 2" xfId="1228"/>
    <cellStyle name="Bevitel 2 8 2 2 2" xfId="1229"/>
    <cellStyle name="Bevitel 2 8 2 3" xfId="1230"/>
    <cellStyle name="Bevitel 2 8 2 3 2" xfId="1231"/>
    <cellStyle name="Bevitel 2 8 2 4" xfId="1232"/>
    <cellStyle name="Bevitel 2 8 2 5" xfId="1233"/>
    <cellStyle name="Bevitel 2 8 3" xfId="1234"/>
    <cellStyle name="Bevitel 2 8 3 2" xfId="1235"/>
    <cellStyle name="Bevitel 2 8 4" xfId="1236"/>
    <cellStyle name="Bevitel 2 8 4 2" xfId="1237"/>
    <cellStyle name="Bevitel 2 8 5" xfId="1238"/>
    <cellStyle name="Bevitel 2 8 6" xfId="1239"/>
    <cellStyle name="Bevitel 2 9" xfId="1240"/>
    <cellStyle name="Bevitel 2 9 2" xfId="1241"/>
    <cellStyle name="Bevitel 2 9 2 2" xfId="1242"/>
    <cellStyle name="Bevitel 2 9 2 2 2" xfId="1243"/>
    <cellStyle name="Bevitel 2 9 2 3" xfId="1244"/>
    <cellStyle name="Bevitel 2 9 2 3 2" xfId="1245"/>
    <cellStyle name="Bevitel 2 9 2 4" xfId="1246"/>
    <cellStyle name="Bevitel 2 9 2 5" xfId="1247"/>
    <cellStyle name="Bevitel 2 9 3" xfId="1248"/>
    <cellStyle name="Bevitel 2 9 3 2" xfId="1249"/>
    <cellStyle name="Bevitel 2 9 4" xfId="1250"/>
    <cellStyle name="Bevitel 2 9 4 2" xfId="1251"/>
    <cellStyle name="Bevitel 2 9 5" xfId="1252"/>
    <cellStyle name="Bevitel 2 9 6" xfId="1253"/>
    <cellStyle name="Bevitel 20" xfId="1254"/>
    <cellStyle name="Bevitel 20 2" xfId="1255"/>
    <cellStyle name="Bevitel 20 2 2" xfId="1256"/>
    <cellStyle name="Bevitel 20 3" xfId="1257"/>
    <cellStyle name="Bevitel 20 3 2" xfId="1258"/>
    <cellStyle name="Bevitel 20 4" xfId="1259"/>
    <cellStyle name="Bevitel 20 5" xfId="1260"/>
    <cellStyle name="Bevitel 21" xfId="1261"/>
    <cellStyle name="Bevitel 21 2" xfId="1262"/>
    <cellStyle name="Bevitel 21 2 2" xfId="1263"/>
    <cellStyle name="Bevitel 21 3" xfId="1264"/>
    <cellStyle name="Bevitel 21 3 2" xfId="1265"/>
    <cellStyle name="Bevitel 21 4" xfId="1266"/>
    <cellStyle name="Bevitel 21 5" xfId="1267"/>
    <cellStyle name="Bevitel 22" xfId="1268"/>
    <cellStyle name="Bevitel 22 2" xfId="1269"/>
    <cellStyle name="Bevitel 22 2 2" xfId="1270"/>
    <cellStyle name="Bevitel 22 3" xfId="1271"/>
    <cellStyle name="Bevitel 22 3 2" xfId="1272"/>
    <cellStyle name="Bevitel 22 4" xfId="1273"/>
    <cellStyle name="Bevitel 22 5" xfId="1274"/>
    <cellStyle name="Bevitel 23" xfId="1275"/>
    <cellStyle name="Bevitel 23 2" xfId="1276"/>
    <cellStyle name="Bevitel 23 2 2" xfId="1277"/>
    <cellStyle name="Bevitel 23 3" xfId="1278"/>
    <cellStyle name="Bevitel 23 3 2" xfId="1279"/>
    <cellStyle name="Bevitel 23 4" xfId="1280"/>
    <cellStyle name="Bevitel 23 5" xfId="1281"/>
    <cellStyle name="Bevitel 24" xfId="1282"/>
    <cellStyle name="Bevitel 25" xfId="1283"/>
    <cellStyle name="Bevitel 3" xfId="1284"/>
    <cellStyle name="Bevitel 3 10" xfId="1285"/>
    <cellStyle name="Bevitel 3 10 2" xfId="1286"/>
    <cellStyle name="Bevitel 3 10 2 2" xfId="1287"/>
    <cellStyle name="Bevitel 3 10 3" xfId="1288"/>
    <cellStyle name="Bevitel 3 10 3 2" xfId="1289"/>
    <cellStyle name="Bevitel 3 10 4" xfId="1290"/>
    <cellStyle name="Bevitel 3 10 5" xfId="1291"/>
    <cellStyle name="Bevitel 3 11" xfId="1292"/>
    <cellStyle name="Bevitel 3 11 2" xfId="1293"/>
    <cellStyle name="Bevitel 3 11 2 2" xfId="1294"/>
    <cellStyle name="Bevitel 3 11 3" xfId="1295"/>
    <cellStyle name="Bevitel 3 11 3 2" xfId="1296"/>
    <cellStyle name="Bevitel 3 11 4" xfId="1297"/>
    <cellStyle name="Bevitel 3 11 5" xfId="1298"/>
    <cellStyle name="Bevitel 3 12" xfId="1299"/>
    <cellStyle name="Bevitel 3 12 2" xfId="1300"/>
    <cellStyle name="Bevitel 3 12 2 2" xfId="1301"/>
    <cellStyle name="Bevitel 3 12 3" xfId="1302"/>
    <cellStyle name="Bevitel 3 12 3 2" xfId="1303"/>
    <cellStyle name="Bevitel 3 12 4" xfId="1304"/>
    <cellStyle name="Bevitel 3 12 5" xfId="1305"/>
    <cellStyle name="Bevitel 3 13" xfId="1306"/>
    <cellStyle name="Bevitel 3 13 2" xfId="1307"/>
    <cellStyle name="Bevitel 3 13 2 2" xfId="1308"/>
    <cellStyle name="Bevitel 3 13 3" xfId="1309"/>
    <cellStyle name="Bevitel 3 13 3 2" xfId="1310"/>
    <cellStyle name="Bevitel 3 13 4" xfId="1311"/>
    <cellStyle name="Bevitel 3 13 5" xfId="1312"/>
    <cellStyle name="Bevitel 3 14" xfId="1313"/>
    <cellStyle name="Bevitel 3 14 2" xfId="1314"/>
    <cellStyle name="Bevitel 3 14 2 2" xfId="1315"/>
    <cellStyle name="Bevitel 3 14 3" xfId="1316"/>
    <cellStyle name="Bevitel 3 14 3 2" xfId="1317"/>
    <cellStyle name="Bevitel 3 14 4" xfId="1318"/>
    <cellStyle name="Bevitel 3 14 5" xfId="1319"/>
    <cellStyle name="Bevitel 3 15" xfId="1320"/>
    <cellStyle name="Bevitel 3 15 2" xfId="1321"/>
    <cellStyle name="Bevitel 3 15 2 2" xfId="1322"/>
    <cellStyle name="Bevitel 3 15 3" xfId="1323"/>
    <cellStyle name="Bevitel 3 15 3 2" xfId="1324"/>
    <cellStyle name="Bevitel 3 15 4" xfId="1325"/>
    <cellStyle name="Bevitel 3 15 5" xfId="1326"/>
    <cellStyle name="Bevitel 3 16" xfId="1327"/>
    <cellStyle name="Bevitel 3 16 2" xfId="1328"/>
    <cellStyle name="Bevitel 3 16 2 2" xfId="1329"/>
    <cellStyle name="Bevitel 3 16 3" xfId="1330"/>
    <cellStyle name="Bevitel 3 16 3 2" xfId="1331"/>
    <cellStyle name="Bevitel 3 16 4" xfId="1332"/>
    <cellStyle name="Bevitel 3 16 5" xfId="1333"/>
    <cellStyle name="Bevitel 3 17" xfId="1334"/>
    <cellStyle name="Bevitel 3 17 2" xfId="1335"/>
    <cellStyle name="Bevitel 3 17 2 2" xfId="1336"/>
    <cellStyle name="Bevitel 3 17 3" xfId="1337"/>
    <cellStyle name="Bevitel 3 17 3 2" xfId="1338"/>
    <cellStyle name="Bevitel 3 17 4" xfId="1339"/>
    <cellStyle name="Bevitel 3 17 5" xfId="1340"/>
    <cellStyle name="Bevitel 3 18" xfId="1341"/>
    <cellStyle name="Bevitel 3 18 2" xfId="1342"/>
    <cellStyle name="Bevitel 3 18 2 2" xfId="1343"/>
    <cellStyle name="Bevitel 3 18 3" xfId="1344"/>
    <cellStyle name="Bevitel 3 18 3 2" xfId="1345"/>
    <cellStyle name="Bevitel 3 18 4" xfId="1346"/>
    <cellStyle name="Bevitel 3 18 5" xfId="1347"/>
    <cellStyle name="Bevitel 3 19" xfId="1348"/>
    <cellStyle name="Bevitel 3 19 2" xfId="1349"/>
    <cellStyle name="Bevitel 3 19 2 2" xfId="1350"/>
    <cellStyle name="Bevitel 3 19 3" xfId="1351"/>
    <cellStyle name="Bevitel 3 19 3 2" xfId="1352"/>
    <cellStyle name="Bevitel 3 19 4" xfId="1353"/>
    <cellStyle name="Bevitel 3 19 5" xfId="1354"/>
    <cellStyle name="Bevitel 3 2" xfId="1355"/>
    <cellStyle name="Bevitel 3 2 10" xfId="1356"/>
    <cellStyle name="Bevitel 3 2 2" xfId="1357"/>
    <cellStyle name="Bevitel 3 2 2 2" xfId="1358"/>
    <cellStyle name="Bevitel 3 2 2 2 2" xfId="1359"/>
    <cellStyle name="Bevitel 3 2 2 2 2 2" xfId="1360"/>
    <cellStyle name="Bevitel 3 2 2 2 2 2 2" xfId="1361"/>
    <cellStyle name="Bevitel 3 2 2 2 2 3" xfId="1362"/>
    <cellStyle name="Bevitel 3 2 2 2 2 3 2" xfId="1363"/>
    <cellStyle name="Bevitel 3 2 2 2 2 4" xfId="1364"/>
    <cellStyle name="Bevitel 3 2 2 2 2 5" xfId="1365"/>
    <cellStyle name="Bevitel 3 2 2 2 3" xfId="1366"/>
    <cellStyle name="Bevitel 3 2 2 2 3 2" xfId="1367"/>
    <cellStyle name="Bevitel 3 2 2 2 4" xfId="1368"/>
    <cellStyle name="Bevitel 3 2 2 2 4 2" xfId="1369"/>
    <cellStyle name="Bevitel 3 2 2 2 5" xfId="1370"/>
    <cellStyle name="Bevitel 3 2 2 2 6" xfId="1371"/>
    <cellStyle name="Bevitel 3 2 2 3" xfId="1372"/>
    <cellStyle name="Bevitel 3 2 2 3 2" xfId="1373"/>
    <cellStyle name="Bevitel 3 2 2 3 2 2" xfId="1374"/>
    <cellStyle name="Bevitel 3 2 2 3 2 2 2" xfId="1375"/>
    <cellStyle name="Bevitel 3 2 2 3 2 3" xfId="1376"/>
    <cellStyle name="Bevitel 3 2 2 3 2 3 2" xfId="1377"/>
    <cellStyle name="Bevitel 3 2 2 3 2 4" xfId="1378"/>
    <cellStyle name="Bevitel 3 2 2 3 2 5" xfId="1379"/>
    <cellStyle name="Bevitel 3 2 2 3 3" xfId="1380"/>
    <cellStyle name="Bevitel 3 2 2 3 3 2" xfId="1381"/>
    <cellStyle name="Bevitel 3 2 2 3 4" xfId="1382"/>
    <cellStyle name="Bevitel 3 2 2 3 4 2" xfId="1383"/>
    <cellStyle name="Bevitel 3 2 2 3 5" xfId="1384"/>
    <cellStyle name="Bevitel 3 2 2 3 6" xfId="1385"/>
    <cellStyle name="Bevitel 3 2 2 4" xfId="1386"/>
    <cellStyle name="Bevitel 3 2 2 4 2" xfId="1387"/>
    <cellStyle name="Bevitel 3 2 2 4 2 2" xfId="1388"/>
    <cellStyle name="Bevitel 3 2 2 4 2 2 2" xfId="1389"/>
    <cellStyle name="Bevitel 3 2 2 4 2 3" xfId="1390"/>
    <cellStyle name="Bevitel 3 2 2 4 2 3 2" xfId="1391"/>
    <cellStyle name="Bevitel 3 2 2 4 2 4" xfId="1392"/>
    <cellStyle name="Bevitel 3 2 2 4 2 5" xfId="1393"/>
    <cellStyle name="Bevitel 3 2 2 4 3" xfId="1394"/>
    <cellStyle name="Bevitel 3 2 2 4 3 2" xfId="1395"/>
    <cellStyle name="Bevitel 3 2 2 4 4" xfId="1396"/>
    <cellStyle name="Bevitel 3 2 2 4 4 2" xfId="1397"/>
    <cellStyle name="Bevitel 3 2 2 4 5" xfId="1398"/>
    <cellStyle name="Bevitel 3 2 2 4 6" xfId="1399"/>
    <cellStyle name="Bevitel 3 2 2 5" xfId="1400"/>
    <cellStyle name="Bevitel 3 2 2 5 2" xfId="1401"/>
    <cellStyle name="Bevitel 3 2 2 5 2 2" xfId="1402"/>
    <cellStyle name="Bevitel 3 2 2 5 3" xfId="1403"/>
    <cellStyle name="Bevitel 3 2 2 5 3 2" xfId="1404"/>
    <cellStyle name="Bevitel 3 2 2 5 4" xfId="1405"/>
    <cellStyle name="Bevitel 3 2 2 5 5" xfId="1406"/>
    <cellStyle name="Bevitel 3 2 2 6" xfId="1407"/>
    <cellStyle name="Bevitel 3 2 2 6 2" xfId="1408"/>
    <cellStyle name="Bevitel 3 2 2 7" xfId="1409"/>
    <cellStyle name="Bevitel 3 2 2 7 2" xfId="1410"/>
    <cellStyle name="Bevitel 3 2 2 8" xfId="1411"/>
    <cellStyle name="Bevitel 3 2 2 9" xfId="1412"/>
    <cellStyle name="Bevitel 3 2 3" xfId="1413"/>
    <cellStyle name="Bevitel 3 2 3 2" xfId="1414"/>
    <cellStyle name="Bevitel 3 2 3 2 2" xfId="1415"/>
    <cellStyle name="Bevitel 3 2 3 2 2 2" xfId="1416"/>
    <cellStyle name="Bevitel 3 2 3 2 2 2 2" xfId="1417"/>
    <cellStyle name="Bevitel 3 2 3 2 2 3" xfId="1418"/>
    <cellStyle name="Bevitel 3 2 3 2 2 3 2" xfId="1419"/>
    <cellStyle name="Bevitel 3 2 3 2 2 4" xfId="1420"/>
    <cellStyle name="Bevitel 3 2 3 2 2 5" xfId="1421"/>
    <cellStyle name="Bevitel 3 2 3 2 3" xfId="1422"/>
    <cellStyle name="Bevitel 3 2 3 2 3 2" xfId="1423"/>
    <cellStyle name="Bevitel 3 2 3 2 4" xfId="1424"/>
    <cellStyle name="Bevitel 3 2 3 2 4 2" xfId="1425"/>
    <cellStyle name="Bevitel 3 2 3 2 5" xfId="1426"/>
    <cellStyle name="Bevitel 3 2 3 2 6" xfId="1427"/>
    <cellStyle name="Bevitel 3 2 3 3" xfId="1428"/>
    <cellStyle name="Bevitel 3 2 3 3 2" xfId="1429"/>
    <cellStyle name="Bevitel 3 2 3 3 2 2" xfId="1430"/>
    <cellStyle name="Bevitel 3 2 3 3 2 2 2" xfId="1431"/>
    <cellStyle name="Bevitel 3 2 3 3 2 3" xfId="1432"/>
    <cellStyle name="Bevitel 3 2 3 3 2 3 2" xfId="1433"/>
    <cellStyle name="Bevitel 3 2 3 3 2 4" xfId="1434"/>
    <cellStyle name="Bevitel 3 2 3 3 2 5" xfId="1435"/>
    <cellStyle name="Bevitel 3 2 3 3 3" xfId="1436"/>
    <cellStyle name="Bevitel 3 2 3 3 3 2" xfId="1437"/>
    <cellStyle name="Bevitel 3 2 3 3 4" xfId="1438"/>
    <cellStyle name="Bevitel 3 2 3 3 4 2" xfId="1439"/>
    <cellStyle name="Bevitel 3 2 3 3 5" xfId="1440"/>
    <cellStyle name="Bevitel 3 2 3 3 6" xfId="1441"/>
    <cellStyle name="Bevitel 3 2 3 4" xfId="1442"/>
    <cellStyle name="Bevitel 3 2 3 4 2" xfId="1443"/>
    <cellStyle name="Bevitel 3 2 3 4 2 2" xfId="1444"/>
    <cellStyle name="Bevitel 3 2 3 4 3" xfId="1445"/>
    <cellStyle name="Bevitel 3 2 3 4 3 2" xfId="1446"/>
    <cellStyle name="Bevitel 3 2 3 4 4" xfId="1447"/>
    <cellStyle name="Bevitel 3 2 3 4 5" xfId="1448"/>
    <cellStyle name="Bevitel 3 2 3 5" xfId="1449"/>
    <cellStyle name="Bevitel 3 2 3 5 2" xfId="1450"/>
    <cellStyle name="Bevitel 3 2 3 6" xfId="1451"/>
    <cellStyle name="Bevitel 3 2 3 6 2" xfId="1452"/>
    <cellStyle name="Bevitel 3 2 3 7" xfId="1453"/>
    <cellStyle name="Bevitel 3 2 3 8" xfId="1454"/>
    <cellStyle name="Bevitel 3 2 4" xfId="1455"/>
    <cellStyle name="Bevitel 3 2 4 2" xfId="1456"/>
    <cellStyle name="Bevitel 3 2 4 2 2" xfId="1457"/>
    <cellStyle name="Bevitel 3 2 4 2 2 2" xfId="1458"/>
    <cellStyle name="Bevitel 3 2 4 2 3" xfId="1459"/>
    <cellStyle name="Bevitel 3 2 4 2 3 2" xfId="1460"/>
    <cellStyle name="Bevitel 3 2 4 2 4" xfId="1461"/>
    <cellStyle name="Bevitel 3 2 4 2 5" xfId="1462"/>
    <cellStyle name="Bevitel 3 2 4 3" xfId="1463"/>
    <cellStyle name="Bevitel 3 2 4 3 2" xfId="1464"/>
    <cellStyle name="Bevitel 3 2 4 4" xfId="1465"/>
    <cellStyle name="Bevitel 3 2 4 4 2" xfId="1466"/>
    <cellStyle name="Bevitel 3 2 4 5" xfId="1467"/>
    <cellStyle name="Bevitel 3 2 4 6" xfId="1468"/>
    <cellStyle name="Bevitel 3 2 5" xfId="1469"/>
    <cellStyle name="Bevitel 3 2 5 2" xfId="1470"/>
    <cellStyle name="Bevitel 3 2 5 2 2" xfId="1471"/>
    <cellStyle name="Bevitel 3 2 5 2 2 2" xfId="1472"/>
    <cellStyle name="Bevitel 3 2 5 2 3" xfId="1473"/>
    <cellStyle name="Bevitel 3 2 5 2 3 2" xfId="1474"/>
    <cellStyle name="Bevitel 3 2 5 2 4" xfId="1475"/>
    <cellStyle name="Bevitel 3 2 5 2 5" xfId="1476"/>
    <cellStyle name="Bevitel 3 2 5 3" xfId="1477"/>
    <cellStyle name="Bevitel 3 2 5 3 2" xfId="1478"/>
    <cellStyle name="Bevitel 3 2 5 4" xfId="1479"/>
    <cellStyle name="Bevitel 3 2 5 4 2" xfId="1480"/>
    <cellStyle name="Bevitel 3 2 5 5" xfId="1481"/>
    <cellStyle name="Bevitel 3 2 5 6" xfId="1482"/>
    <cellStyle name="Bevitel 3 2 6" xfId="1483"/>
    <cellStyle name="Bevitel 3 2 6 2" xfId="1484"/>
    <cellStyle name="Bevitel 3 2 6 2 2" xfId="1485"/>
    <cellStyle name="Bevitel 3 2 6 2 2 2" xfId="1486"/>
    <cellStyle name="Bevitel 3 2 6 2 3" xfId="1487"/>
    <cellStyle name="Bevitel 3 2 6 2 3 2" xfId="1488"/>
    <cellStyle name="Bevitel 3 2 6 2 4" xfId="1489"/>
    <cellStyle name="Bevitel 3 2 6 2 5" xfId="1490"/>
    <cellStyle name="Bevitel 3 2 6 3" xfId="1491"/>
    <cellStyle name="Bevitel 3 2 6 3 2" xfId="1492"/>
    <cellStyle name="Bevitel 3 2 6 4" xfId="1493"/>
    <cellStyle name="Bevitel 3 2 6 4 2" xfId="1494"/>
    <cellStyle name="Bevitel 3 2 6 5" xfId="1495"/>
    <cellStyle name="Bevitel 3 2 6 6" xfId="1496"/>
    <cellStyle name="Bevitel 3 2 7" xfId="1497"/>
    <cellStyle name="Bevitel 3 2 7 2" xfId="1498"/>
    <cellStyle name="Bevitel 3 2 7 2 2" xfId="1499"/>
    <cellStyle name="Bevitel 3 2 7 3" xfId="1500"/>
    <cellStyle name="Bevitel 3 2 7 3 2" xfId="1501"/>
    <cellStyle name="Bevitel 3 2 7 4" xfId="1502"/>
    <cellStyle name="Bevitel 3 2 7 5" xfId="1503"/>
    <cellStyle name="Bevitel 3 2 8" xfId="1504"/>
    <cellStyle name="Bevitel 3 2 8 2" xfId="1505"/>
    <cellStyle name="Bevitel 3 2 9" xfId="1506"/>
    <cellStyle name="Bevitel 3 2 9 2" xfId="1507"/>
    <cellStyle name="Bevitel 3 20" xfId="1508"/>
    <cellStyle name="Bevitel 3 20 2" xfId="1509"/>
    <cellStyle name="Bevitel 3 20 2 2" xfId="1510"/>
    <cellStyle name="Bevitel 3 20 3" xfId="1511"/>
    <cellStyle name="Bevitel 3 20 3 2" xfId="1512"/>
    <cellStyle name="Bevitel 3 20 4" xfId="1513"/>
    <cellStyle name="Bevitel 3 20 5" xfId="1514"/>
    <cellStyle name="Bevitel 3 21" xfId="1515"/>
    <cellStyle name="Bevitel 3 21 2" xfId="1516"/>
    <cellStyle name="Bevitel 3 21 2 2" xfId="1517"/>
    <cellStyle name="Bevitel 3 21 3" xfId="1518"/>
    <cellStyle name="Bevitel 3 21 3 2" xfId="1519"/>
    <cellStyle name="Bevitel 3 21 4" xfId="1520"/>
    <cellStyle name="Bevitel 3 21 5" xfId="1521"/>
    <cellStyle name="Bevitel 3 22" xfId="1522"/>
    <cellStyle name="Bevitel 3 22 2" xfId="1523"/>
    <cellStyle name="Bevitel 3 23" xfId="1524"/>
    <cellStyle name="Bevitel 3 23 2" xfId="1525"/>
    <cellStyle name="Bevitel 3 24" xfId="1526"/>
    <cellStyle name="Bevitel 3 24 2" xfId="1527"/>
    <cellStyle name="Bevitel 3 25" xfId="1528"/>
    <cellStyle name="Bevitel 3 26" xfId="1529"/>
    <cellStyle name="Bevitel 3 3" xfId="1530"/>
    <cellStyle name="Bevitel 3 3 10" xfId="1531"/>
    <cellStyle name="Bevitel 3 3 11" xfId="1532"/>
    <cellStyle name="Bevitel 3 3 2" xfId="1533"/>
    <cellStyle name="Bevitel 3 3 2 2" xfId="1534"/>
    <cellStyle name="Bevitel 3 3 2 2 2" xfId="1535"/>
    <cellStyle name="Bevitel 3 3 2 2 2 2" xfId="1536"/>
    <cellStyle name="Bevitel 3 3 2 2 2 2 2" xfId="1537"/>
    <cellStyle name="Bevitel 3 3 2 2 2 3" xfId="1538"/>
    <cellStyle name="Bevitel 3 3 2 2 2 3 2" xfId="1539"/>
    <cellStyle name="Bevitel 3 3 2 2 2 4" xfId="1540"/>
    <cellStyle name="Bevitel 3 3 2 2 2 5" xfId="1541"/>
    <cellStyle name="Bevitel 3 3 2 2 3" xfId="1542"/>
    <cellStyle name="Bevitel 3 3 2 2 3 2" xfId="1543"/>
    <cellStyle name="Bevitel 3 3 2 2 4" xfId="1544"/>
    <cellStyle name="Bevitel 3 3 2 2 4 2" xfId="1545"/>
    <cellStyle name="Bevitel 3 3 2 2 5" xfId="1546"/>
    <cellStyle name="Bevitel 3 3 2 2 6" xfId="1547"/>
    <cellStyle name="Bevitel 3 3 2 3" xfId="1548"/>
    <cellStyle name="Bevitel 3 3 2 3 2" xfId="1549"/>
    <cellStyle name="Bevitel 3 3 2 3 2 2" xfId="1550"/>
    <cellStyle name="Bevitel 3 3 2 3 2 2 2" xfId="1551"/>
    <cellStyle name="Bevitel 3 3 2 3 2 3" xfId="1552"/>
    <cellStyle name="Bevitel 3 3 2 3 2 3 2" xfId="1553"/>
    <cellStyle name="Bevitel 3 3 2 3 2 4" xfId="1554"/>
    <cellStyle name="Bevitel 3 3 2 3 2 5" xfId="1555"/>
    <cellStyle name="Bevitel 3 3 2 3 3" xfId="1556"/>
    <cellStyle name="Bevitel 3 3 2 3 3 2" xfId="1557"/>
    <cellStyle name="Bevitel 3 3 2 3 4" xfId="1558"/>
    <cellStyle name="Bevitel 3 3 2 3 4 2" xfId="1559"/>
    <cellStyle name="Bevitel 3 3 2 3 5" xfId="1560"/>
    <cellStyle name="Bevitel 3 3 2 3 6" xfId="1561"/>
    <cellStyle name="Bevitel 3 3 2 4" xfId="1562"/>
    <cellStyle name="Bevitel 3 3 2 4 2" xfId="1563"/>
    <cellStyle name="Bevitel 3 3 2 4 2 2" xfId="1564"/>
    <cellStyle name="Bevitel 3 3 2 4 2 2 2" xfId="1565"/>
    <cellStyle name="Bevitel 3 3 2 4 2 3" xfId="1566"/>
    <cellStyle name="Bevitel 3 3 2 4 2 3 2" xfId="1567"/>
    <cellStyle name="Bevitel 3 3 2 4 2 4" xfId="1568"/>
    <cellStyle name="Bevitel 3 3 2 4 2 5" xfId="1569"/>
    <cellStyle name="Bevitel 3 3 2 4 3" xfId="1570"/>
    <cellStyle name="Bevitel 3 3 2 4 3 2" xfId="1571"/>
    <cellStyle name="Bevitel 3 3 2 4 4" xfId="1572"/>
    <cellStyle name="Bevitel 3 3 2 4 4 2" xfId="1573"/>
    <cellStyle name="Bevitel 3 3 2 4 5" xfId="1574"/>
    <cellStyle name="Bevitel 3 3 2 4 6" xfId="1575"/>
    <cellStyle name="Bevitel 3 3 2 5" xfId="1576"/>
    <cellStyle name="Bevitel 3 3 2 5 2" xfId="1577"/>
    <cellStyle name="Bevitel 3 3 2 5 2 2" xfId="1578"/>
    <cellStyle name="Bevitel 3 3 2 5 3" xfId="1579"/>
    <cellStyle name="Bevitel 3 3 2 5 3 2" xfId="1580"/>
    <cellStyle name="Bevitel 3 3 2 5 4" xfId="1581"/>
    <cellStyle name="Bevitel 3 3 2 5 5" xfId="1582"/>
    <cellStyle name="Bevitel 3 3 2 6" xfId="1583"/>
    <cellStyle name="Bevitel 3 3 2 6 2" xfId="1584"/>
    <cellStyle name="Bevitel 3 3 2 7" xfId="1585"/>
    <cellStyle name="Bevitel 3 3 2 7 2" xfId="1586"/>
    <cellStyle name="Bevitel 3 3 2 8" xfId="1587"/>
    <cellStyle name="Bevitel 3 3 2 9" xfId="1588"/>
    <cellStyle name="Bevitel 3 3 3" xfId="1589"/>
    <cellStyle name="Bevitel 3 3 3 2" xfId="1590"/>
    <cellStyle name="Bevitel 3 3 3 2 2" xfId="1591"/>
    <cellStyle name="Bevitel 3 3 3 2 2 2" xfId="1592"/>
    <cellStyle name="Bevitel 3 3 3 2 3" xfId="1593"/>
    <cellStyle name="Bevitel 3 3 3 2 3 2" xfId="1594"/>
    <cellStyle name="Bevitel 3 3 3 2 4" xfId="1595"/>
    <cellStyle name="Bevitel 3 3 3 2 5" xfId="1596"/>
    <cellStyle name="Bevitel 3 3 3 3" xfId="1597"/>
    <cellStyle name="Bevitel 3 3 3 3 2" xfId="1598"/>
    <cellStyle name="Bevitel 3 3 3 4" xfId="1599"/>
    <cellStyle name="Bevitel 3 3 3 4 2" xfId="1600"/>
    <cellStyle name="Bevitel 3 3 3 5" xfId="1601"/>
    <cellStyle name="Bevitel 3 3 3 6" xfId="1602"/>
    <cellStyle name="Bevitel 3 3 4" xfId="1603"/>
    <cellStyle name="Bevitel 3 3 4 2" xfId="1604"/>
    <cellStyle name="Bevitel 3 3 4 2 2" xfId="1605"/>
    <cellStyle name="Bevitel 3 3 4 2 2 2" xfId="1606"/>
    <cellStyle name="Bevitel 3 3 4 2 3" xfId="1607"/>
    <cellStyle name="Bevitel 3 3 4 2 3 2" xfId="1608"/>
    <cellStyle name="Bevitel 3 3 4 2 4" xfId="1609"/>
    <cellStyle name="Bevitel 3 3 4 2 5" xfId="1610"/>
    <cellStyle name="Bevitel 3 3 4 3" xfId="1611"/>
    <cellStyle name="Bevitel 3 3 4 3 2" xfId="1612"/>
    <cellStyle name="Bevitel 3 3 4 4" xfId="1613"/>
    <cellStyle name="Bevitel 3 3 4 4 2" xfId="1614"/>
    <cellStyle name="Bevitel 3 3 4 5" xfId="1615"/>
    <cellStyle name="Bevitel 3 3 4 6" xfId="1616"/>
    <cellStyle name="Bevitel 3 3 5" xfId="1617"/>
    <cellStyle name="Bevitel 3 3 5 2" xfId="1618"/>
    <cellStyle name="Bevitel 3 3 5 2 2" xfId="1619"/>
    <cellStyle name="Bevitel 3 3 5 2 2 2" xfId="1620"/>
    <cellStyle name="Bevitel 3 3 5 2 3" xfId="1621"/>
    <cellStyle name="Bevitel 3 3 5 2 3 2" xfId="1622"/>
    <cellStyle name="Bevitel 3 3 5 2 4" xfId="1623"/>
    <cellStyle name="Bevitel 3 3 5 2 5" xfId="1624"/>
    <cellStyle name="Bevitel 3 3 5 3" xfId="1625"/>
    <cellStyle name="Bevitel 3 3 5 3 2" xfId="1626"/>
    <cellStyle name="Bevitel 3 3 5 4" xfId="1627"/>
    <cellStyle name="Bevitel 3 3 5 4 2" xfId="1628"/>
    <cellStyle name="Bevitel 3 3 5 5" xfId="1629"/>
    <cellStyle name="Bevitel 3 3 5 6" xfId="1630"/>
    <cellStyle name="Bevitel 3 3 6" xfId="1631"/>
    <cellStyle name="Bevitel 3 3 6 2" xfId="1632"/>
    <cellStyle name="Bevitel 3 3 6 2 2" xfId="1633"/>
    <cellStyle name="Bevitel 3 3 6 2 2 2" xfId="1634"/>
    <cellStyle name="Bevitel 3 3 6 2 3" xfId="1635"/>
    <cellStyle name="Bevitel 3 3 6 2 3 2" xfId="1636"/>
    <cellStyle name="Bevitel 3 3 6 2 4" xfId="1637"/>
    <cellStyle name="Bevitel 3 3 6 2 5" xfId="1638"/>
    <cellStyle name="Bevitel 3 3 6 3" xfId="1639"/>
    <cellStyle name="Bevitel 3 3 6 3 2" xfId="1640"/>
    <cellStyle name="Bevitel 3 3 6 4" xfId="1641"/>
    <cellStyle name="Bevitel 3 3 6 4 2" xfId="1642"/>
    <cellStyle name="Bevitel 3 3 6 5" xfId="1643"/>
    <cellStyle name="Bevitel 3 3 6 6" xfId="1644"/>
    <cellStyle name="Bevitel 3 3 7" xfId="1645"/>
    <cellStyle name="Bevitel 3 3 7 2" xfId="1646"/>
    <cellStyle name="Bevitel 3 3 7 2 2" xfId="1647"/>
    <cellStyle name="Bevitel 3 3 7 3" xfId="1648"/>
    <cellStyle name="Bevitel 3 3 7 3 2" xfId="1649"/>
    <cellStyle name="Bevitel 3 3 7 4" xfId="1650"/>
    <cellStyle name="Bevitel 3 3 7 5" xfId="1651"/>
    <cellStyle name="Bevitel 3 3 8" xfId="1652"/>
    <cellStyle name="Bevitel 3 3 8 2" xfId="1653"/>
    <cellStyle name="Bevitel 3 3 9" xfId="1654"/>
    <cellStyle name="Bevitel 3 3 9 2" xfId="1655"/>
    <cellStyle name="Bevitel 3 4" xfId="1656"/>
    <cellStyle name="Bevitel 3 4 2" xfId="1657"/>
    <cellStyle name="Bevitel 3 4 2 2" xfId="1658"/>
    <cellStyle name="Bevitel 3 4 2 2 2" xfId="1659"/>
    <cellStyle name="Bevitel 3 4 2 2 2 2" xfId="1660"/>
    <cellStyle name="Bevitel 3 4 2 2 3" xfId="1661"/>
    <cellStyle name="Bevitel 3 4 2 2 3 2" xfId="1662"/>
    <cellStyle name="Bevitel 3 4 2 2 4" xfId="1663"/>
    <cellStyle name="Bevitel 3 4 2 2 5" xfId="1664"/>
    <cellStyle name="Bevitel 3 4 2 3" xfId="1665"/>
    <cellStyle name="Bevitel 3 4 2 3 2" xfId="1666"/>
    <cellStyle name="Bevitel 3 4 2 4" xfId="1667"/>
    <cellStyle name="Bevitel 3 4 2 4 2" xfId="1668"/>
    <cellStyle name="Bevitel 3 4 2 5" xfId="1669"/>
    <cellStyle name="Bevitel 3 4 2 6" xfId="1670"/>
    <cellStyle name="Bevitel 3 4 3" xfId="1671"/>
    <cellStyle name="Bevitel 3 4 3 2" xfId="1672"/>
    <cellStyle name="Bevitel 3 4 3 2 2" xfId="1673"/>
    <cellStyle name="Bevitel 3 4 3 2 2 2" xfId="1674"/>
    <cellStyle name="Bevitel 3 4 3 2 3" xfId="1675"/>
    <cellStyle name="Bevitel 3 4 3 2 3 2" xfId="1676"/>
    <cellStyle name="Bevitel 3 4 3 2 4" xfId="1677"/>
    <cellStyle name="Bevitel 3 4 3 2 5" xfId="1678"/>
    <cellStyle name="Bevitel 3 4 3 3" xfId="1679"/>
    <cellStyle name="Bevitel 3 4 3 3 2" xfId="1680"/>
    <cellStyle name="Bevitel 3 4 3 4" xfId="1681"/>
    <cellStyle name="Bevitel 3 4 3 4 2" xfId="1682"/>
    <cellStyle name="Bevitel 3 4 3 5" xfId="1683"/>
    <cellStyle name="Bevitel 3 4 3 6" xfId="1684"/>
    <cellStyle name="Bevitel 3 4 4" xfId="1685"/>
    <cellStyle name="Bevitel 3 4 4 2" xfId="1686"/>
    <cellStyle name="Bevitel 3 4 4 2 2" xfId="1687"/>
    <cellStyle name="Bevitel 3 4 4 2 2 2" xfId="1688"/>
    <cellStyle name="Bevitel 3 4 4 2 3" xfId="1689"/>
    <cellStyle name="Bevitel 3 4 4 2 3 2" xfId="1690"/>
    <cellStyle name="Bevitel 3 4 4 2 4" xfId="1691"/>
    <cellStyle name="Bevitel 3 4 4 2 5" xfId="1692"/>
    <cellStyle name="Bevitel 3 4 4 3" xfId="1693"/>
    <cellStyle name="Bevitel 3 4 4 3 2" xfId="1694"/>
    <cellStyle name="Bevitel 3 4 4 4" xfId="1695"/>
    <cellStyle name="Bevitel 3 4 4 4 2" xfId="1696"/>
    <cellStyle name="Bevitel 3 4 4 5" xfId="1697"/>
    <cellStyle name="Bevitel 3 4 4 6" xfId="1698"/>
    <cellStyle name="Bevitel 3 4 5" xfId="1699"/>
    <cellStyle name="Bevitel 3 4 5 2" xfId="1700"/>
    <cellStyle name="Bevitel 3 4 5 2 2" xfId="1701"/>
    <cellStyle name="Bevitel 3 4 5 3" xfId="1702"/>
    <cellStyle name="Bevitel 3 4 5 3 2" xfId="1703"/>
    <cellStyle name="Bevitel 3 4 5 4" xfId="1704"/>
    <cellStyle name="Bevitel 3 4 5 5" xfId="1705"/>
    <cellStyle name="Bevitel 3 4 6" xfId="1706"/>
    <cellStyle name="Bevitel 3 4 6 2" xfId="1707"/>
    <cellStyle name="Bevitel 3 4 7" xfId="1708"/>
    <cellStyle name="Bevitel 3 4 7 2" xfId="1709"/>
    <cellStyle name="Bevitel 3 4 8" xfId="1710"/>
    <cellStyle name="Bevitel 3 4 9" xfId="1711"/>
    <cellStyle name="Bevitel 3 5" xfId="1712"/>
    <cellStyle name="Bevitel 3 5 2" xfId="1713"/>
    <cellStyle name="Bevitel 3 5 2 2" xfId="1714"/>
    <cellStyle name="Bevitel 3 5 2 2 2" xfId="1715"/>
    <cellStyle name="Bevitel 3 5 2 3" xfId="1716"/>
    <cellStyle name="Bevitel 3 5 2 3 2" xfId="1717"/>
    <cellStyle name="Bevitel 3 5 2 4" xfId="1718"/>
    <cellStyle name="Bevitel 3 5 2 5" xfId="1719"/>
    <cellStyle name="Bevitel 3 5 3" xfId="1720"/>
    <cellStyle name="Bevitel 3 5 3 2" xfId="1721"/>
    <cellStyle name="Bevitel 3 5 4" xfId="1722"/>
    <cellStyle name="Bevitel 3 5 4 2" xfId="1723"/>
    <cellStyle name="Bevitel 3 5 5" xfId="1724"/>
    <cellStyle name="Bevitel 3 5 6" xfId="1725"/>
    <cellStyle name="Bevitel 3 6" xfId="1726"/>
    <cellStyle name="Bevitel 3 6 2" xfId="1727"/>
    <cellStyle name="Bevitel 3 6 2 2" xfId="1728"/>
    <cellStyle name="Bevitel 3 6 2 2 2" xfId="1729"/>
    <cellStyle name="Bevitel 3 6 2 3" xfId="1730"/>
    <cellStyle name="Bevitel 3 6 2 3 2" xfId="1731"/>
    <cellStyle name="Bevitel 3 6 2 4" xfId="1732"/>
    <cellStyle name="Bevitel 3 6 2 5" xfId="1733"/>
    <cellStyle name="Bevitel 3 6 3" xfId="1734"/>
    <cellStyle name="Bevitel 3 6 3 2" xfId="1735"/>
    <cellStyle name="Bevitel 3 6 4" xfId="1736"/>
    <cellStyle name="Bevitel 3 6 4 2" xfId="1737"/>
    <cellStyle name="Bevitel 3 6 5" xfId="1738"/>
    <cellStyle name="Bevitel 3 6 6" xfId="1739"/>
    <cellStyle name="Bevitel 3 7" xfId="1740"/>
    <cellStyle name="Bevitel 3 7 2" xfId="1741"/>
    <cellStyle name="Bevitel 3 7 2 2" xfId="1742"/>
    <cellStyle name="Bevitel 3 7 2 2 2" xfId="1743"/>
    <cellStyle name="Bevitel 3 7 2 3" xfId="1744"/>
    <cellStyle name="Bevitel 3 7 2 3 2" xfId="1745"/>
    <cellStyle name="Bevitel 3 7 2 4" xfId="1746"/>
    <cellStyle name="Bevitel 3 7 2 5" xfId="1747"/>
    <cellStyle name="Bevitel 3 7 3" xfId="1748"/>
    <cellStyle name="Bevitel 3 7 3 2" xfId="1749"/>
    <cellStyle name="Bevitel 3 7 4" xfId="1750"/>
    <cellStyle name="Bevitel 3 7 4 2" xfId="1751"/>
    <cellStyle name="Bevitel 3 7 5" xfId="1752"/>
    <cellStyle name="Bevitel 3 7 6" xfId="1753"/>
    <cellStyle name="Bevitel 3 8" xfId="1754"/>
    <cellStyle name="Bevitel 3 8 2" xfId="1755"/>
    <cellStyle name="Bevitel 3 8 2 2" xfId="1756"/>
    <cellStyle name="Bevitel 3 8 3" xfId="1757"/>
    <cellStyle name="Bevitel 3 8 3 2" xfId="1758"/>
    <cellStyle name="Bevitel 3 8 4" xfId="1759"/>
    <cellStyle name="Bevitel 3 8 5" xfId="1760"/>
    <cellStyle name="Bevitel 3 9" xfId="1761"/>
    <cellStyle name="Bevitel 3 9 2" xfId="1762"/>
    <cellStyle name="Bevitel 3 9 2 2" xfId="1763"/>
    <cellStyle name="Bevitel 3 9 3" xfId="1764"/>
    <cellStyle name="Bevitel 3 9 3 2" xfId="1765"/>
    <cellStyle name="Bevitel 3 9 4" xfId="1766"/>
    <cellStyle name="Bevitel 3 9 5" xfId="1767"/>
    <cellStyle name="Bevitel 4" xfId="1768"/>
    <cellStyle name="Bevitel 4 10" xfId="1769"/>
    <cellStyle name="Bevitel 4 10 2" xfId="1770"/>
    <cellStyle name="Bevitel 4 11" xfId="1771"/>
    <cellStyle name="Bevitel 4 2" xfId="1772"/>
    <cellStyle name="Bevitel 4 2 10" xfId="1773"/>
    <cellStyle name="Bevitel 4 2 2" xfId="1774"/>
    <cellStyle name="Bevitel 4 2 2 2" xfId="1775"/>
    <cellStyle name="Bevitel 4 2 2 2 2" xfId="1776"/>
    <cellStyle name="Bevitel 4 2 2 2 2 2" xfId="1777"/>
    <cellStyle name="Bevitel 4 2 2 2 2 2 2" xfId="1778"/>
    <cellStyle name="Bevitel 4 2 2 2 2 3" xfId="1779"/>
    <cellStyle name="Bevitel 4 2 2 2 2 3 2" xfId="1780"/>
    <cellStyle name="Bevitel 4 2 2 2 2 4" xfId="1781"/>
    <cellStyle name="Bevitel 4 2 2 2 2 5" xfId="1782"/>
    <cellStyle name="Bevitel 4 2 2 2 3" xfId="1783"/>
    <cellStyle name="Bevitel 4 2 2 2 3 2" xfId="1784"/>
    <cellStyle name="Bevitel 4 2 2 2 4" xfId="1785"/>
    <cellStyle name="Bevitel 4 2 2 2 4 2" xfId="1786"/>
    <cellStyle name="Bevitel 4 2 2 2 5" xfId="1787"/>
    <cellStyle name="Bevitel 4 2 2 2 6" xfId="1788"/>
    <cellStyle name="Bevitel 4 2 2 3" xfId="1789"/>
    <cellStyle name="Bevitel 4 2 2 3 2" xfId="1790"/>
    <cellStyle name="Bevitel 4 2 2 3 2 2" xfId="1791"/>
    <cellStyle name="Bevitel 4 2 2 3 2 2 2" xfId="1792"/>
    <cellStyle name="Bevitel 4 2 2 3 2 3" xfId="1793"/>
    <cellStyle name="Bevitel 4 2 2 3 2 3 2" xfId="1794"/>
    <cellStyle name="Bevitel 4 2 2 3 2 4" xfId="1795"/>
    <cellStyle name="Bevitel 4 2 2 3 2 5" xfId="1796"/>
    <cellStyle name="Bevitel 4 2 2 3 3" xfId="1797"/>
    <cellStyle name="Bevitel 4 2 2 3 3 2" xfId="1798"/>
    <cellStyle name="Bevitel 4 2 2 3 4" xfId="1799"/>
    <cellStyle name="Bevitel 4 2 2 3 4 2" xfId="1800"/>
    <cellStyle name="Bevitel 4 2 2 3 5" xfId="1801"/>
    <cellStyle name="Bevitel 4 2 2 3 6" xfId="1802"/>
    <cellStyle name="Bevitel 4 2 2 4" xfId="1803"/>
    <cellStyle name="Bevitel 4 2 2 4 2" xfId="1804"/>
    <cellStyle name="Bevitel 4 2 2 4 2 2" xfId="1805"/>
    <cellStyle name="Bevitel 4 2 2 4 2 2 2" xfId="1806"/>
    <cellStyle name="Bevitel 4 2 2 4 2 3" xfId="1807"/>
    <cellStyle name="Bevitel 4 2 2 4 2 3 2" xfId="1808"/>
    <cellStyle name="Bevitel 4 2 2 4 2 4" xfId="1809"/>
    <cellStyle name="Bevitel 4 2 2 4 2 5" xfId="1810"/>
    <cellStyle name="Bevitel 4 2 2 4 3" xfId="1811"/>
    <cellStyle name="Bevitel 4 2 2 4 3 2" xfId="1812"/>
    <cellStyle name="Bevitel 4 2 2 4 4" xfId="1813"/>
    <cellStyle name="Bevitel 4 2 2 4 4 2" xfId="1814"/>
    <cellStyle name="Bevitel 4 2 2 4 5" xfId="1815"/>
    <cellStyle name="Bevitel 4 2 2 4 6" xfId="1816"/>
    <cellStyle name="Bevitel 4 2 2 5" xfId="1817"/>
    <cellStyle name="Bevitel 4 2 2 5 2" xfId="1818"/>
    <cellStyle name="Bevitel 4 2 2 5 2 2" xfId="1819"/>
    <cellStyle name="Bevitel 4 2 2 5 3" xfId="1820"/>
    <cellStyle name="Bevitel 4 2 2 5 3 2" xfId="1821"/>
    <cellStyle name="Bevitel 4 2 2 5 4" xfId="1822"/>
    <cellStyle name="Bevitel 4 2 2 5 5" xfId="1823"/>
    <cellStyle name="Bevitel 4 2 2 6" xfId="1824"/>
    <cellStyle name="Bevitel 4 2 2 6 2" xfId="1825"/>
    <cellStyle name="Bevitel 4 2 2 7" xfId="1826"/>
    <cellStyle name="Bevitel 4 2 2 7 2" xfId="1827"/>
    <cellStyle name="Bevitel 4 2 2 8" xfId="1828"/>
    <cellStyle name="Bevitel 4 2 2 9" xfId="1829"/>
    <cellStyle name="Bevitel 4 2 3" xfId="1830"/>
    <cellStyle name="Bevitel 4 2 3 2" xfId="1831"/>
    <cellStyle name="Bevitel 4 2 3 2 2" xfId="1832"/>
    <cellStyle name="Bevitel 4 2 3 2 2 2" xfId="1833"/>
    <cellStyle name="Bevitel 4 2 3 2 2 2 2" xfId="1834"/>
    <cellStyle name="Bevitel 4 2 3 2 2 3" xfId="1835"/>
    <cellStyle name="Bevitel 4 2 3 2 2 3 2" xfId="1836"/>
    <cellStyle name="Bevitel 4 2 3 2 2 4" xfId="1837"/>
    <cellStyle name="Bevitel 4 2 3 2 2 5" xfId="1838"/>
    <cellStyle name="Bevitel 4 2 3 2 3" xfId="1839"/>
    <cellStyle name="Bevitel 4 2 3 2 3 2" xfId="1840"/>
    <cellStyle name="Bevitel 4 2 3 2 4" xfId="1841"/>
    <cellStyle name="Bevitel 4 2 3 2 4 2" xfId="1842"/>
    <cellStyle name="Bevitel 4 2 3 2 5" xfId="1843"/>
    <cellStyle name="Bevitel 4 2 3 2 6" xfId="1844"/>
    <cellStyle name="Bevitel 4 2 3 3" xfId="1845"/>
    <cellStyle name="Bevitel 4 2 3 3 2" xfId="1846"/>
    <cellStyle name="Bevitel 4 2 3 3 2 2" xfId="1847"/>
    <cellStyle name="Bevitel 4 2 3 3 2 2 2" xfId="1848"/>
    <cellStyle name="Bevitel 4 2 3 3 2 3" xfId="1849"/>
    <cellStyle name="Bevitel 4 2 3 3 2 3 2" xfId="1850"/>
    <cellStyle name="Bevitel 4 2 3 3 2 4" xfId="1851"/>
    <cellStyle name="Bevitel 4 2 3 3 2 5" xfId="1852"/>
    <cellStyle name="Bevitel 4 2 3 3 3" xfId="1853"/>
    <cellStyle name="Bevitel 4 2 3 3 3 2" xfId="1854"/>
    <cellStyle name="Bevitel 4 2 3 3 4" xfId="1855"/>
    <cellStyle name="Bevitel 4 2 3 3 4 2" xfId="1856"/>
    <cellStyle name="Bevitel 4 2 3 3 5" xfId="1857"/>
    <cellStyle name="Bevitel 4 2 3 3 6" xfId="1858"/>
    <cellStyle name="Bevitel 4 2 3 4" xfId="1859"/>
    <cellStyle name="Bevitel 4 2 3 4 2" xfId="1860"/>
    <cellStyle name="Bevitel 4 2 3 4 2 2" xfId="1861"/>
    <cellStyle name="Bevitel 4 2 3 4 3" xfId="1862"/>
    <cellStyle name="Bevitel 4 2 3 4 3 2" xfId="1863"/>
    <cellStyle name="Bevitel 4 2 3 4 4" xfId="1864"/>
    <cellStyle name="Bevitel 4 2 3 4 5" xfId="1865"/>
    <cellStyle name="Bevitel 4 2 3 5" xfId="1866"/>
    <cellStyle name="Bevitel 4 2 3 5 2" xfId="1867"/>
    <cellStyle name="Bevitel 4 2 3 6" xfId="1868"/>
    <cellStyle name="Bevitel 4 2 3 6 2" xfId="1869"/>
    <cellStyle name="Bevitel 4 2 3 7" xfId="1870"/>
    <cellStyle name="Bevitel 4 2 3 8" xfId="1871"/>
    <cellStyle name="Bevitel 4 2 4" xfId="1872"/>
    <cellStyle name="Bevitel 4 2 4 2" xfId="1873"/>
    <cellStyle name="Bevitel 4 2 4 2 2" xfId="1874"/>
    <cellStyle name="Bevitel 4 2 4 2 2 2" xfId="1875"/>
    <cellStyle name="Bevitel 4 2 4 2 3" xfId="1876"/>
    <cellStyle name="Bevitel 4 2 4 2 3 2" xfId="1877"/>
    <cellStyle name="Bevitel 4 2 4 2 4" xfId="1878"/>
    <cellStyle name="Bevitel 4 2 4 2 5" xfId="1879"/>
    <cellStyle name="Bevitel 4 2 4 3" xfId="1880"/>
    <cellStyle name="Bevitel 4 2 4 3 2" xfId="1881"/>
    <cellStyle name="Bevitel 4 2 4 4" xfId="1882"/>
    <cellStyle name="Bevitel 4 2 4 4 2" xfId="1883"/>
    <cellStyle name="Bevitel 4 2 4 5" xfId="1884"/>
    <cellStyle name="Bevitel 4 2 4 6" xfId="1885"/>
    <cellStyle name="Bevitel 4 2 5" xfId="1886"/>
    <cellStyle name="Bevitel 4 2 5 2" xfId="1887"/>
    <cellStyle name="Bevitel 4 2 5 2 2" xfId="1888"/>
    <cellStyle name="Bevitel 4 2 5 2 2 2" xfId="1889"/>
    <cellStyle name="Bevitel 4 2 5 2 3" xfId="1890"/>
    <cellStyle name="Bevitel 4 2 5 2 3 2" xfId="1891"/>
    <cellStyle name="Bevitel 4 2 5 2 4" xfId="1892"/>
    <cellStyle name="Bevitel 4 2 5 2 5" xfId="1893"/>
    <cellStyle name="Bevitel 4 2 5 3" xfId="1894"/>
    <cellStyle name="Bevitel 4 2 5 3 2" xfId="1895"/>
    <cellStyle name="Bevitel 4 2 5 4" xfId="1896"/>
    <cellStyle name="Bevitel 4 2 5 4 2" xfId="1897"/>
    <cellStyle name="Bevitel 4 2 5 5" xfId="1898"/>
    <cellStyle name="Bevitel 4 2 5 6" xfId="1899"/>
    <cellStyle name="Bevitel 4 2 6" xfId="1900"/>
    <cellStyle name="Bevitel 4 2 6 2" xfId="1901"/>
    <cellStyle name="Bevitel 4 2 6 2 2" xfId="1902"/>
    <cellStyle name="Bevitel 4 2 6 2 2 2" xfId="1903"/>
    <cellStyle name="Bevitel 4 2 6 2 3" xfId="1904"/>
    <cellStyle name="Bevitel 4 2 6 2 3 2" xfId="1905"/>
    <cellStyle name="Bevitel 4 2 6 2 4" xfId="1906"/>
    <cellStyle name="Bevitel 4 2 6 2 5" xfId="1907"/>
    <cellStyle name="Bevitel 4 2 6 3" xfId="1908"/>
    <cellStyle name="Bevitel 4 2 6 3 2" xfId="1909"/>
    <cellStyle name="Bevitel 4 2 6 4" xfId="1910"/>
    <cellStyle name="Bevitel 4 2 6 4 2" xfId="1911"/>
    <cellStyle name="Bevitel 4 2 6 5" xfId="1912"/>
    <cellStyle name="Bevitel 4 2 6 6" xfId="1913"/>
    <cellStyle name="Bevitel 4 2 7" xfId="1914"/>
    <cellStyle name="Bevitel 4 2 7 2" xfId="1915"/>
    <cellStyle name="Bevitel 4 2 7 2 2" xfId="1916"/>
    <cellStyle name="Bevitel 4 2 7 3" xfId="1917"/>
    <cellStyle name="Bevitel 4 2 7 3 2" xfId="1918"/>
    <cellStyle name="Bevitel 4 2 7 4" xfId="1919"/>
    <cellStyle name="Bevitel 4 2 7 5" xfId="1920"/>
    <cellStyle name="Bevitel 4 2 8" xfId="1921"/>
    <cellStyle name="Bevitel 4 2 8 2" xfId="1922"/>
    <cellStyle name="Bevitel 4 2 9" xfId="1923"/>
    <cellStyle name="Bevitel 4 2 9 2" xfId="1924"/>
    <cellStyle name="Bevitel 4 3" xfId="1925"/>
    <cellStyle name="Bevitel 4 3 2" xfId="1926"/>
    <cellStyle name="Bevitel 4 3 2 2" xfId="1927"/>
    <cellStyle name="Bevitel 4 3 2 2 2" xfId="1928"/>
    <cellStyle name="Bevitel 4 3 2 2 2 2" xfId="1929"/>
    <cellStyle name="Bevitel 4 3 2 2 3" xfId="1930"/>
    <cellStyle name="Bevitel 4 3 2 2 3 2" xfId="1931"/>
    <cellStyle name="Bevitel 4 3 2 2 4" xfId="1932"/>
    <cellStyle name="Bevitel 4 3 2 2 5" xfId="1933"/>
    <cellStyle name="Bevitel 4 3 2 3" xfId="1934"/>
    <cellStyle name="Bevitel 4 3 2 3 2" xfId="1935"/>
    <cellStyle name="Bevitel 4 3 2 4" xfId="1936"/>
    <cellStyle name="Bevitel 4 3 2 4 2" xfId="1937"/>
    <cellStyle name="Bevitel 4 3 2 5" xfId="1938"/>
    <cellStyle name="Bevitel 4 3 2 6" xfId="1939"/>
    <cellStyle name="Bevitel 4 3 3" xfId="1940"/>
    <cellStyle name="Bevitel 4 3 3 2" xfId="1941"/>
    <cellStyle name="Bevitel 4 3 3 2 2" xfId="1942"/>
    <cellStyle name="Bevitel 4 3 3 2 2 2" xfId="1943"/>
    <cellStyle name="Bevitel 4 3 3 2 3" xfId="1944"/>
    <cellStyle name="Bevitel 4 3 3 2 3 2" xfId="1945"/>
    <cellStyle name="Bevitel 4 3 3 2 4" xfId="1946"/>
    <cellStyle name="Bevitel 4 3 3 2 5" xfId="1947"/>
    <cellStyle name="Bevitel 4 3 3 3" xfId="1948"/>
    <cellStyle name="Bevitel 4 3 3 3 2" xfId="1949"/>
    <cellStyle name="Bevitel 4 3 3 4" xfId="1950"/>
    <cellStyle name="Bevitel 4 3 3 4 2" xfId="1951"/>
    <cellStyle name="Bevitel 4 3 3 5" xfId="1952"/>
    <cellStyle name="Bevitel 4 3 3 6" xfId="1953"/>
    <cellStyle name="Bevitel 4 3 4" xfId="1954"/>
    <cellStyle name="Bevitel 4 3 4 2" xfId="1955"/>
    <cellStyle name="Bevitel 4 3 4 2 2" xfId="1956"/>
    <cellStyle name="Bevitel 4 3 4 2 2 2" xfId="1957"/>
    <cellStyle name="Bevitel 4 3 4 2 3" xfId="1958"/>
    <cellStyle name="Bevitel 4 3 4 2 3 2" xfId="1959"/>
    <cellStyle name="Bevitel 4 3 4 2 4" xfId="1960"/>
    <cellStyle name="Bevitel 4 3 4 2 5" xfId="1961"/>
    <cellStyle name="Bevitel 4 3 4 3" xfId="1962"/>
    <cellStyle name="Bevitel 4 3 4 3 2" xfId="1963"/>
    <cellStyle name="Bevitel 4 3 4 4" xfId="1964"/>
    <cellStyle name="Bevitel 4 3 4 4 2" xfId="1965"/>
    <cellStyle name="Bevitel 4 3 4 5" xfId="1966"/>
    <cellStyle name="Bevitel 4 3 4 6" xfId="1967"/>
    <cellStyle name="Bevitel 4 3 5" xfId="1968"/>
    <cellStyle name="Bevitel 4 3 5 2" xfId="1969"/>
    <cellStyle name="Bevitel 4 3 5 2 2" xfId="1970"/>
    <cellStyle name="Bevitel 4 3 5 3" xfId="1971"/>
    <cellStyle name="Bevitel 4 3 5 3 2" xfId="1972"/>
    <cellStyle name="Bevitel 4 3 5 4" xfId="1973"/>
    <cellStyle name="Bevitel 4 3 5 5" xfId="1974"/>
    <cellStyle name="Bevitel 4 3 6" xfId="1975"/>
    <cellStyle name="Bevitel 4 3 6 2" xfId="1976"/>
    <cellStyle name="Bevitel 4 3 7" xfId="1977"/>
    <cellStyle name="Bevitel 4 3 7 2" xfId="1978"/>
    <cellStyle name="Bevitel 4 3 8" xfId="1979"/>
    <cellStyle name="Bevitel 4 3 9" xfId="1980"/>
    <cellStyle name="Bevitel 4 4" xfId="1981"/>
    <cellStyle name="Bevitel 4 4 2" xfId="1982"/>
    <cellStyle name="Bevitel 4 4 2 2" xfId="1983"/>
    <cellStyle name="Bevitel 4 4 2 2 2" xfId="1984"/>
    <cellStyle name="Bevitel 4 4 2 2 2 2" xfId="1985"/>
    <cellStyle name="Bevitel 4 4 2 2 3" xfId="1986"/>
    <cellStyle name="Bevitel 4 4 2 2 3 2" xfId="1987"/>
    <cellStyle name="Bevitel 4 4 2 2 4" xfId="1988"/>
    <cellStyle name="Bevitel 4 4 2 2 5" xfId="1989"/>
    <cellStyle name="Bevitel 4 4 2 3" xfId="1990"/>
    <cellStyle name="Bevitel 4 4 2 3 2" xfId="1991"/>
    <cellStyle name="Bevitel 4 4 2 4" xfId="1992"/>
    <cellStyle name="Bevitel 4 4 2 4 2" xfId="1993"/>
    <cellStyle name="Bevitel 4 4 2 5" xfId="1994"/>
    <cellStyle name="Bevitel 4 4 2 6" xfId="1995"/>
    <cellStyle name="Bevitel 4 4 3" xfId="1996"/>
    <cellStyle name="Bevitel 4 4 3 2" xfId="1997"/>
    <cellStyle name="Bevitel 4 4 3 2 2" xfId="1998"/>
    <cellStyle name="Bevitel 4 4 3 2 2 2" xfId="1999"/>
    <cellStyle name="Bevitel 4 4 3 2 3" xfId="2000"/>
    <cellStyle name="Bevitel 4 4 3 2 3 2" xfId="2001"/>
    <cellStyle name="Bevitel 4 4 3 2 4" xfId="2002"/>
    <cellStyle name="Bevitel 4 4 3 2 5" xfId="2003"/>
    <cellStyle name="Bevitel 4 4 3 3" xfId="2004"/>
    <cellStyle name="Bevitel 4 4 3 3 2" xfId="2005"/>
    <cellStyle name="Bevitel 4 4 3 4" xfId="2006"/>
    <cellStyle name="Bevitel 4 4 3 4 2" xfId="2007"/>
    <cellStyle name="Bevitel 4 4 3 5" xfId="2008"/>
    <cellStyle name="Bevitel 4 4 3 6" xfId="2009"/>
    <cellStyle name="Bevitel 4 4 4" xfId="2010"/>
    <cellStyle name="Bevitel 4 4 4 2" xfId="2011"/>
    <cellStyle name="Bevitel 4 4 4 2 2" xfId="2012"/>
    <cellStyle name="Bevitel 4 4 4 3" xfId="2013"/>
    <cellStyle name="Bevitel 4 4 4 3 2" xfId="2014"/>
    <cellStyle name="Bevitel 4 4 4 4" xfId="2015"/>
    <cellStyle name="Bevitel 4 4 4 5" xfId="2016"/>
    <cellStyle name="Bevitel 4 4 5" xfId="2017"/>
    <cellStyle name="Bevitel 4 4 5 2" xfId="2018"/>
    <cellStyle name="Bevitel 4 4 6" xfId="2019"/>
    <cellStyle name="Bevitel 4 4 6 2" xfId="2020"/>
    <cellStyle name="Bevitel 4 4 7" xfId="2021"/>
    <cellStyle name="Bevitel 4 4 8" xfId="2022"/>
    <cellStyle name="Bevitel 4 5" xfId="2023"/>
    <cellStyle name="Bevitel 4 5 2" xfId="2024"/>
    <cellStyle name="Bevitel 4 5 2 2" xfId="2025"/>
    <cellStyle name="Bevitel 4 5 2 2 2" xfId="2026"/>
    <cellStyle name="Bevitel 4 5 2 3" xfId="2027"/>
    <cellStyle name="Bevitel 4 5 2 3 2" xfId="2028"/>
    <cellStyle name="Bevitel 4 5 2 4" xfId="2029"/>
    <cellStyle name="Bevitel 4 5 2 5" xfId="2030"/>
    <cellStyle name="Bevitel 4 5 3" xfId="2031"/>
    <cellStyle name="Bevitel 4 5 3 2" xfId="2032"/>
    <cellStyle name="Bevitel 4 5 4" xfId="2033"/>
    <cellStyle name="Bevitel 4 5 4 2" xfId="2034"/>
    <cellStyle name="Bevitel 4 5 5" xfId="2035"/>
    <cellStyle name="Bevitel 4 5 6" xfId="2036"/>
    <cellStyle name="Bevitel 4 6" xfId="2037"/>
    <cellStyle name="Bevitel 4 6 2" xfId="2038"/>
    <cellStyle name="Bevitel 4 6 2 2" xfId="2039"/>
    <cellStyle name="Bevitel 4 6 2 2 2" xfId="2040"/>
    <cellStyle name="Bevitel 4 6 2 3" xfId="2041"/>
    <cellStyle name="Bevitel 4 6 2 3 2" xfId="2042"/>
    <cellStyle name="Bevitel 4 6 2 4" xfId="2043"/>
    <cellStyle name="Bevitel 4 6 2 5" xfId="2044"/>
    <cellStyle name="Bevitel 4 6 3" xfId="2045"/>
    <cellStyle name="Bevitel 4 6 3 2" xfId="2046"/>
    <cellStyle name="Bevitel 4 6 4" xfId="2047"/>
    <cellStyle name="Bevitel 4 6 4 2" xfId="2048"/>
    <cellStyle name="Bevitel 4 6 5" xfId="2049"/>
    <cellStyle name="Bevitel 4 6 6" xfId="2050"/>
    <cellStyle name="Bevitel 4 7" xfId="2051"/>
    <cellStyle name="Bevitel 4 7 2" xfId="2052"/>
    <cellStyle name="Bevitel 4 7 2 2" xfId="2053"/>
    <cellStyle name="Bevitel 4 7 2 2 2" xfId="2054"/>
    <cellStyle name="Bevitel 4 7 2 3" xfId="2055"/>
    <cellStyle name="Bevitel 4 7 2 3 2" xfId="2056"/>
    <cellStyle name="Bevitel 4 7 2 4" xfId="2057"/>
    <cellStyle name="Bevitel 4 7 2 5" xfId="2058"/>
    <cellStyle name="Bevitel 4 7 3" xfId="2059"/>
    <cellStyle name="Bevitel 4 7 3 2" xfId="2060"/>
    <cellStyle name="Bevitel 4 7 4" xfId="2061"/>
    <cellStyle name="Bevitel 4 7 4 2" xfId="2062"/>
    <cellStyle name="Bevitel 4 7 5" xfId="2063"/>
    <cellStyle name="Bevitel 4 7 6" xfId="2064"/>
    <cellStyle name="Bevitel 4 8" xfId="2065"/>
    <cellStyle name="Bevitel 4 8 2" xfId="2066"/>
    <cellStyle name="Bevitel 4 8 2 2" xfId="2067"/>
    <cellStyle name="Bevitel 4 8 3" xfId="2068"/>
    <cellStyle name="Bevitel 4 8 3 2" xfId="2069"/>
    <cellStyle name="Bevitel 4 8 4" xfId="2070"/>
    <cellStyle name="Bevitel 4 8 5" xfId="2071"/>
    <cellStyle name="Bevitel 4 9" xfId="2072"/>
    <cellStyle name="Bevitel 4 9 2" xfId="2073"/>
    <cellStyle name="Bevitel 5" xfId="2074"/>
    <cellStyle name="Bevitel 5 2" xfId="2075"/>
    <cellStyle name="Bevitel 5 2 2" xfId="2076"/>
    <cellStyle name="Bevitel 5 2 2 2" xfId="2077"/>
    <cellStyle name="Bevitel 5 2 2 2 2" xfId="2078"/>
    <cellStyle name="Bevitel 5 2 2 3" xfId="2079"/>
    <cellStyle name="Bevitel 5 2 2 3 2" xfId="2080"/>
    <cellStyle name="Bevitel 5 2 2 4" xfId="2081"/>
    <cellStyle name="Bevitel 5 2 2 5" xfId="2082"/>
    <cellStyle name="Bevitel 5 2 3" xfId="2083"/>
    <cellStyle name="Bevitel 5 2 3 2" xfId="2084"/>
    <cellStyle name="Bevitel 5 2 4" xfId="2085"/>
    <cellStyle name="Bevitel 5 2 4 2" xfId="2086"/>
    <cellStyle name="Bevitel 5 2 5" xfId="2087"/>
    <cellStyle name="Bevitel 5 2 6" xfId="2088"/>
    <cellStyle name="Bevitel 5 3" xfId="2089"/>
    <cellStyle name="Bevitel 5 3 2" xfId="2090"/>
    <cellStyle name="Bevitel 5 3 2 2" xfId="2091"/>
    <cellStyle name="Bevitel 5 3 2 2 2" xfId="2092"/>
    <cellStyle name="Bevitel 5 3 2 3" xfId="2093"/>
    <cellStyle name="Bevitel 5 3 2 3 2" xfId="2094"/>
    <cellStyle name="Bevitel 5 3 2 4" xfId="2095"/>
    <cellStyle name="Bevitel 5 3 2 5" xfId="2096"/>
    <cellStyle name="Bevitel 5 3 3" xfId="2097"/>
    <cellStyle name="Bevitel 5 3 3 2" xfId="2098"/>
    <cellStyle name="Bevitel 5 3 4" xfId="2099"/>
    <cellStyle name="Bevitel 5 3 4 2" xfId="2100"/>
    <cellStyle name="Bevitel 5 3 5" xfId="2101"/>
    <cellStyle name="Bevitel 5 3 6" xfId="2102"/>
    <cellStyle name="Bevitel 5 4" xfId="2103"/>
    <cellStyle name="Bevitel 5 4 2" xfId="2104"/>
    <cellStyle name="Bevitel 5 4 2 2" xfId="2105"/>
    <cellStyle name="Bevitel 5 4 2 2 2" xfId="2106"/>
    <cellStyle name="Bevitel 5 4 2 3" xfId="2107"/>
    <cellStyle name="Bevitel 5 4 2 3 2" xfId="2108"/>
    <cellStyle name="Bevitel 5 4 2 4" xfId="2109"/>
    <cellStyle name="Bevitel 5 4 2 5" xfId="2110"/>
    <cellStyle name="Bevitel 5 4 3" xfId="2111"/>
    <cellStyle name="Bevitel 5 4 3 2" xfId="2112"/>
    <cellStyle name="Bevitel 5 4 4" xfId="2113"/>
    <cellStyle name="Bevitel 5 4 4 2" xfId="2114"/>
    <cellStyle name="Bevitel 5 4 5" xfId="2115"/>
    <cellStyle name="Bevitel 5 4 6" xfId="2116"/>
    <cellStyle name="Bevitel 5 5" xfId="2117"/>
    <cellStyle name="Bevitel 5 5 2" xfId="2118"/>
    <cellStyle name="Bevitel 5 5 2 2" xfId="2119"/>
    <cellStyle name="Bevitel 5 5 3" xfId="2120"/>
    <cellStyle name="Bevitel 5 5 3 2" xfId="2121"/>
    <cellStyle name="Bevitel 5 5 4" xfId="2122"/>
    <cellStyle name="Bevitel 5 5 5" xfId="2123"/>
    <cellStyle name="Bevitel 5 6" xfId="2124"/>
    <cellStyle name="Bevitel 5 6 2" xfId="2125"/>
    <cellStyle name="Bevitel 5 7" xfId="2126"/>
    <cellStyle name="Bevitel 5 7 2" xfId="2127"/>
    <cellStyle name="Bevitel 5 8" xfId="2128"/>
    <cellStyle name="Bevitel 5 9" xfId="2129"/>
    <cellStyle name="Bevitel 6" xfId="2130"/>
    <cellStyle name="Bevitel 6 2" xfId="2131"/>
    <cellStyle name="Bevitel 6 2 2" xfId="2132"/>
    <cellStyle name="Bevitel 6 2 2 2" xfId="2133"/>
    <cellStyle name="Bevitel 6 2 3" xfId="2134"/>
    <cellStyle name="Bevitel 6 2 3 2" xfId="2135"/>
    <cellStyle name="Bevitel 6 2 4" xfId="2136"/>
    <cellStyle name="Bevitel 6 2 5" xfId="2137"/>
    <cellStyle name="Bevitel 6 3" xfId="2138"/>
    <cellStyle name="Bevitel 6 3 2" xfId="2139"/>
    <cellStyle name="Bevitel 6 4" xfId="2140"/>
    <cellStyle name="Bevitel 6 4 2" xfId="2141"/>
    <cellStyle name="Bevitel 6 5" xfId="2142"/>
    <cellStyle name="Bevitel 6 6" xfId="2143"/>
    <cellStyle name="Bevitel 7" xfId="2144"/>
    <cellStyle name="Bevitel 7 2" xfId="2145"/>
    <cellStyle name="Bevitel 7 2 2" xfId="2146"/>
    <cellStyle name="Bevitel 7 2 2 2" xfId="2147"/>
    <cellStyle name="Bevitel 7 2 3" xfId="2148"/>
    <cellStyle name="Bevitel 7 2 3 2" xfId="2149"/>
    <cellStyle name="Bevitel 7 2 4" xfId="2150"/>
    <cellStyle name="Bevitel 7 2 5" xfId="2151"/>
    <cellStyle name="Bevitel 7 3" xfId="2152"/>
    <cellStyle name="Bevitel 7 3 2" xfId="2153"/>
    <cellStyle name="Bevitel 7 4" xfId="2154"/>
    <cellStyle name="Bevitel 7 4 2" xfId="2155"/>
    <cellStyle name="Bevitel 7 5" xfId="2156"/>
    <cellStyle name="Bevitel 7 6" xfId="2157"/>
    <cellStyle name="Bevitel 8" xfId="2158"/>
    <cellStyle name="Bevitel 8 2" xfId="2159"/>
    <cellStyle name="Bevitel 8 2 2" xfId="2160"/>
    <cellStyle name="Bevitel 8 2 2 2" xfId="2161"/>
    <cellStyle name="Bevitel 8 2 3" xfId="2162"/>
    <cellStyle name="Bevitel 8 2 3 2" xfId="2163"/>
    <cellStyle name="Bevitel 8 2 4" xfId="2164"/>
    <cellStyle name="Bevitel 8 2 5" xfId="2165"/>
    <cellStyle name="Bevitel 8 3" xfId="2166"/>
    <cellStyle name="Bevitel 8 3 2" xfId="2167"/>
    <cellStyle name="Bevitel 8 4" xfId="2168"/>
    <cellStyle name="Bevitel 8 4 2" xfId="2169"/>
    <cellStyle name="Bevitel 8 5" xfId="2170"/>
    <cellStyle name="Bevitel 8 6" xfId="2171"/>
    <cellStyle name="Bevitel 9" xfId="2172"/>
    <cellStyle name="Bevitel 9 2" xfId="2173"/>
    <cellStyle name="Bevitel 9 2 2" xfId="2174"/>
    <cellStyle name="Bevitel 9 2 2 2" xfId="2175"/>
    <cellStyle name="Bevitel 9 2 3" xfId="2176"/>
    <cellStyle name="Bevitel 9 2 3 2" xfId="2177"/>
    <cellStyle name="Bevitel 9 2 4" xfId="2178"/>
    <cellStyle name="Bevitel 9 2 5" xfId="2179"/>
    <cellStyle name="Bevitel 9 3" xfId="2180"/>
    <cellStyle name="Bevitel 9 3 2" xfId="2181"/>
    <cellStyle name="Bevitel 9 4" xfId="2182"/>
    <cellStyle name="Bevitel 9 4 2" xfId="2183"/>
    <cellStyle name="Bevitel 9 5" xfId="2184"/>
    <cellStyle name="Bevitel 9 6" xfId="2185"/>
    <cellStyle name="Buena" xfId="2186"/>
    <cellStyle name="CALC - Style2" xfId="2187"/>
    <cellStyle name="Calculation" xfId="14" builtinId="22" customBuiltin="1"/>
    <cellStyle name="Calculation 2" xfId="2188"/>
    <cellStyle name="Calculation 2 10" xfId="2189"/>
    <cellStyle name="Calculation 2 10 2" xfId="2190"/>
    <cellStyle name="Calculation 2 10 2 2" xfId="2191"/>
    <cellStyle name="Calculation 2 10 2 2 2" xfId="2192"/>
    <cellStyle name="Calculation 2 10 2 3" xfId="2193"/>
    <cellStyle name="Calculation 2 10 2 3 2" xfId="2194"/>
    <cellStyle name="Calculation 2 10 2 4" xfId="2195"/>
    <cellStyle name="Calculation 2 10 2 5" xfId="2196"/>
    <cellStyle name="Calculation 2 10 3" xfId="2197"/>
    <cellStyle name="Calculation 2 10 3 2" xfId="2198"/>
    <cellStyle name="Calculation 2 10 4" xfId="2199"/>
    <cellStyle name="Calculation 2 10 4 2" xfId="2200"/>
    <cellStyle name="Calculation 2 10 5" xfId="2201"/>
    <cellStyle name="Calculation 2 10 6" xfId="2202"/>
    <cellStyle name="Calculation 2 11" xfId="2203"/>
    <cellStyle name="Calculation 2 11 2" xfId="2204"/>
    <cellStyle name="Calculation 2 11 2 2" xfId="2205"/>
    <cellStyle name="Calculation 2 11 3" xfId="2206"/>
    <cellStyle name="Calculation 2 11 3 2" xfId="2207"/>
    <cellStyle name="Calculation 2 11 4" xfId="2208"/>
    <cellStyle name="Calculation 2 11 5" xfId="2209"/>
    <cellStyle name="Calculation 2 12" xfId="2210"/>
    <cellStyle name="Calculation 2 12 2" xfId="2211"/>
    <cellStyle name="Calculation 2 12 2 2" xfId="2212"/>
    <cellStyle name="Calculation 2 12 3" xfId="2213"/>
    <cellStyle name="Calculation 2 12 3 2" xfId="2214"/>
    <cellStyle name="Calculation 2 12 4" xfId="2215"/>
    <cellStyle name="Calculation 2 12 5" xfId="2216"/>
    <cellStyle name="Calculation 2 13" xfId="2217"/>
    <cellStyle name="Calculation 2 13 2" xfId="2218"/>
    <cellStyle name="Calculation 2 13 2 2" xfId="2219"/>
    <cellStyle name="Calculation 2 13 3" xfId="2220"/>
    <cellStyle name="Calculation 2 13 3 2" xfId="2221"/>
    <cellStyle name="Calculation 2 13 4" xfId="2222"/>
    <cellStyle name="Calculation 2 13 5" xfId="2223"/>
    <cellStyle name="Calculation 2 14" xfId="2224"/>
    <cellStyle name="Calculation 2 14 2" xfId="2225"/>
    <cellStyle name="Calculation 2 14 2 2" xfId="2226"/>
    <cellStyle name="Calculation 2 14 3" xfId="2227"/>
    <cellStyle name="Calculation 2 14 3 2" xfId="2228"/>
    <cellStyle name="Calculation 2 14 4" xfId="2229"/>
    <cellStyle name="Calculation 2 14 5" xfId="2230"/>
    <cellStyle name="Calculation 2 15" xfId="2231"/>
    <cellStyle name="Calculation 2 15 2" xfId="2232"/>
    <cellStyle name="Calculation 2 15 2 2" xfId="2233"/>
    <cellStyle name="Calculation 2 15 3" xfId="2234"/>
    <cellStyle name="Calculation 2 15 3 2" xfId="2235"/>
    <cellStyle name="Calculation 2 15 4" xfId="2236"/>
    <cellStyle name="Calculation 2 15 5" xfId="2237"/>
    <cellStyle name="Calculation 2 16" xfId="2238"/>
    <cellStyle name="Calculation 2 16 2" xfId="2239"/>
    <cellStyle name="Calculation 2 16 2 2" xfId="2240"/>
    <cellStyle name="Calculation 2 16 3" xfId="2241"/>
    <cellStyle name="Calculation 2 16 3 2" xfId="2242"/>
    <cellStyle name="Calculation 2 16 4" xfId="2243"/>
    <cellStyle name="Calculation 2 16 5" xfId="2244"/>
    <cellStyle name="Calculation 2 17" xfId="2245"/>
    <cellStyle name="Calculation 2 17 2" xfId="2246"/>
    <cellStyle name="Calculation 2 17 2 2" xfId="2247"/>
    <cellStyle name="Calculation 2 17 3" xfId="2248"/>
    <cellStyle name="Calculation 2 17 3 2" xfId="2249"/>
    <cellStyle name="Calculation 2 17 4" xfId="2250"/>
    <cellStyle name="Calculation 2 17 5" xfId="2251"/>
    <cellStyle name="Calculation 2 18" xfId="2252"/>
    <cellStyle name="Calculation 2 18 2" xfId="2253"/>
    <cellStyle name="Calculation 2 18 2 2" xfId="2254"/>
    <cellStyle name="Calculation 2 18 3" xfId="2255"/>
    <cellStyle name="Calculation 2 18 3 2" xfId="2256"/>
    <cellStyle name="Calculation 2 18 4" xfId="2257"/>
    <cellStyle name="Calculation 2 18 5" xfId="2258"/>
    <cellStyle name="Calculation 2 2" xfId="2259"/>
    <cellStyle name="Calculation 2 2 10" xfId="2260"/>
    <cellStyle name="Calculation 2 2 10 2" xfId="2261"/>
    <cellStyle name="Calculation 2 2 10 2 2" xfId="2262"/>
    <cellStyle name="Calculation 2 2 10 3" xfId="2263"/>
    <cellStyle name="Calculation 2 2 10 3 2" xfId="2264"/>
    <cellStyle name="Calculation 2 2 10 4" xfId="2265"/>
    <cellStyle name="Calculation 2 2 10 5" xfId="2266"/>
    <cellStyle name="Calculation 2 2 11" xfId="2267"/>
    <cellStyle name="Calculation 2 2 11 2" xfId="2268"/>
    <cellStyle name="Calculation 2 2 11 2 2" xfId="2269"/>
    <cellStyle name="Calculation 2 2 11 3" xfId="2270"/>
    <cellStyle name="Calculation 2 2 11 3 2" xfId="2271"/>
    <cellStyle name="Calculation 2 2 11 4" xfId="2272"/>
    <cellStyle name="Calculation 2 2 11 5" xfId="2273"/>
    <cellStyle name="Calculation 2 2 12" xfId="2274"/>
    <cellStyle name="Calculation 2 2 12 2" xfId="2275"/>
    <cellStyle name="Calculation 2 2 12 2 2" xfId="2276"/>
    <cellStyle name="Calculation 2 2 12 3" xfId="2277"/>
    <cellStyle name="Calculation 2 2 12 3 2" xfId="2278"/>
    <cellStyle name="Calculation 2 2 12 4" xfId="2279"/>
    <cellStyle name="Calculation 2 2 12 5" xfId="2280"/>
    <cellStyle name="Calculation 2 2 13" xfId="2281"/>
    <cellStyle name="Calculation 2 2 13 2" xfId="2282"/>
    <cellStyle name="Calculation 2 2 13 2 2" xfId="2283"/>
    <cellStyle name="Calculation 2 2 13 3" xfId="2284"/>
    <cellStyle name="Calculation 2 2 13 3 2" xfId="2285"/>
    <cellStyle name="Calculation 2 2 13 4" xfId="2286"/>
    <cellStyle name="Calculation 2 2 13 5" xfId="2287"/>
    <cellStyle name="Calculation 2 2 14" xfId="2288"/>
    <cellStyle name="Calculation 2 2 14 2" xfId="2289"/>
    <cellStyle name="Calculation 2 2 14 2 2" xfId="2290"/>
    <cellStyle name="Calculation 2 2 14 3" xfId="2291"/>
    <cellStyle name="Calculation 2 2 14 3 2" xfId="2292"/>
    <cellStyle name="Calculation 2 2 14 4" xfId="2293"/>
    <cellStyle name="Calculation 2 2 14 5" xfId="2294"/>
    <cellStyle name="Calculation 2 2 15" xfId="2295"/>
    <cellStyle name="Calculation 2 2 15 2" xfId="2296"/>
    <cellStyle name="Calculation 2 2 15 2 2" xfId="2297"/>
    <cellStyle name="Calculation 2 2 15 3" xfId="2298"/>
    <cellStyle name="Calculation 2 2 15 3 2" xfId="2299"/>
    <cellStyle name="Calculation 2 2 15 4" xfId="2300"/>
    <cellStyle name="Calculation 2 2 15 5" xfId="2301"/>
    <cellStyle name="Calculation 2 2 16" xfId="2302"/>
    <cellStyle name="Calculation 2 2 16 2" xfId="2303"/>
    <cellStyle name="Calculation 2 2 16 2 2" xfId="2304"/>
    <cellStyle name="Calculation 2 2 16 3" xfId="2305"/>
    <cellStyle name="Calculation 2 2 16 3 2" xfId="2306"/>
    <cellStyle name="Calculation 2 2 16 4" xfId="2307"/>
    <cellStyle name="Calculation 2 2 17" xfId="2308"/>
    <cellStyle name="Calculation 2 2 17 2" xfId="2309"/>
    <cellStyle name="Calculation 2 2 17 2 2" xfId="2310"/>
    <cellStyle name="Calculation 2 2 17 3" xfId="2311"/>
    <cellStyle name="Calculation 2 2 17 3 2" xfId="2312"/>
    <cellStyle name="Calculation 2 2 17 4" xfId="2313"/>
    <cellStyle name="Calculation 2 2 17 5" xfId="2314"/>
    <cellStyle name="Calculation 2 2 18" xfId="2315"/>
    <cellStyle name="Calculation 2 2 18 2" xfId="2316"/>
    <cellStyle name="Calculation 2 2 18 2 2" xfId="2317"/>
    <cellStyle name="Calculation 2 2 18 3" xfId="2318"/>
    <cellStyle name="Calculation 2 2 18 3 2" xfId="2319"/>
    <cellStyle name="Calculation 2 2 18 4" xfId="2320"/>
    <cellStyle name="Calculation 2 2 19" xfId="2321"/>
    <cellStyle name="Calculation 2 2 19 2" xfId="2322"/>
    <cellStyle name="Calculation 2 2 19 2 2" xfId="2323"/>
    <cellStyle name="Calculation 2 2 19 3" xfId="2324"/>
    <cellStyle name="Calculation 2 2 19 3 2" xfId="2325"/>
    <cellStyle name="Calculation 2 2 19 4" xfId="2326"/>
    <cellStyle name="Calculation 2 2 19 5" xfId="2327"/>
    <cellStyle name="Calculation 2 2 2" xfId="2328"/>
    <cellStyle name="Calculation 2 2 2 10" xfId="2329"/>
    <cellStyle name="Calculation 2 2 2 10 2" xfId="2330"/>
    <cellStyle name="Calculation 2 2 2 11" xfId="2331"/>
    <cellStyle name="Calculation 2 2 2 2" xfId="2332"/>
    <cellStyle name="Calculation 2 2 2 2 10" xfId="2333"/>
    <cellStyle name="Calculation 2 2 2 2 2" xfId="2334"/>
    <cellStyle name="Calculation 2 2 2 2 2 2" xfId="2335"/>
    <cellStyle name="Calculation 2 2 2 2 2 2 2" xfId="2336"/>
    <cellStyle name="Calculation 2 2 2 2 2 2 2 2" xfId="2337"/>
    <cellStyle name="Calculation 2 2 2 2 2 2 2 2 2" xfId="2338"/>
    <cellStyle name="Calculation 2 2 2 2 2 2 2 3" xfId="2339"/>
    <cellStyle name="Calculation 2 2 2 2 2 2 2 3 2" xfId="2340"/>
    <cellStyle name="Calculation 2 2 2 2 2 2 2 4" xfId="2341"/>
    <cellStyle name="Calculation 2 2 2 2 2 2 2 5" xfId="2342"/>
    <cellStyle name="Calculation 2 2 2 2 2 2 3" xfId="2343"/>
    <cellStyle name="Calculation 2 2 2 2 2 2 3 2" xfId="2344"/>
    <cellStyle name="Calculation 2 2 2 2 2 2 4" xfId="2345"/>
    <cellStyle name="Calculation 2 2 2 2 2 2 4 2" xfId="2346"/>
    <cellStyle name="Calculation 2 2 2 2 2 2 5" xfId="2347"/>
    <cellStyle name="Calculation 2 2 2 2 2 2 6" xfId="2348"/>
    <cellStyle name="Calculation 2 2 2 2 2 3" xfId="2349"/>
    <cellStyle name="Calculation 2 2 2 2 2 3 2" xfId="2350"/>
    <cellStyle name="Calculation 2 2 2 2 2 3 2 2" xfId="2351"/>
    <cellStyle name="Calculation 2 2 2 2 2 3 2 2 2" xfId="2352"/>
    <cellStyle name="Calculation 2 2 2 2 2 3 2 3" xfId="2353"/>
    <cellStyle name="Calculation 2 2 2 2 2 3 2 3 2" xfId="2354"/>
    <cellStyle name="Calculation 2 2 2 2 2 3 2 4" xfId="2355"/>
    <cellStyle name="Calculation 2 2 2 2 2 3 2 5" xfId="2356"/>
    <cellStyle name="Calculation 2 2 2 2 2 3 3" xfId="2357"/>
    <cellStyle name="Calculation 2 2 2 2 2 3 3 2" xfId="2358"/>
    <cellStyle name="Calculation 2 2 2 2 2 3 4" xfId="2359"/>
    <cellStyle name="Calculation 2 2 2 2 2 3 4 2" xfId="2360"/>
    <cellStyle name="Calculation 2 2 2 2 2 3 5" xfId="2361"/>
    <cellStyle name="Calculation 2 2 2 2 2 3 6" xfId="2362"/>
    <cellStyle name="Calculation 2 2 2 2 2 4" xfId="2363"/>
    <cellStyle name="Calculation 2 2 2 2 2 4 2" xfId="2364"/>
    <cellStyle name="Calculation 2 2 2 2 2 4 2 2" xfId="2365"/>
    <cellStyle name="Calculation 2 2 2 2 2 4 2 2 2" xfId="2366"/>
    <cellStyle name="Calculation 2 2 2 2 2 4 2 3" xfId="2367"/>
    <cellStyle name="Calculation 2 2 2 2 2 4 2 3 2" xfId="2368"/>
    <cellStyle name="Calculation 2 2 2 2 2 4 2 4" xfId="2369"/>
    <cellStyle name="Calculation 2 2 2 2 2 4 2 5" xfId="2370"/>
    <cellStyle name="Calculation 2 2 2 2 2 4 3" xfId="2371"/>
    <cellStyle name="Calculation 2 2 2 2 2 4 3 2" xfId="2372"/>
    <cellStyle name="Calculation 2 2 2 2 2 4 4" xfId="2373"/>
    <cellStyle name="Calculation 2 2 2 2 2 4 4 2" xfId="2374"/>
    <cellStyle name="Calculation 2 2 2 2 2 4 5" xfId="2375"/>
    <cellStyle name="Calculation 2 2 2 2 2 4 6" xfId="2376"/>
    <cellStyle name="Calculation 2 2 2 2 2 5" xfId="2377"/>
    <cellStyle name="Calculation 2 2 2 2 2 5 2" xfId="2378"/>
    <cellStyle name="Calculation 2 2 2 2 2 5 2 2" xfId="2379"/>
    <cellStyle name="Calculation 2 2 2 2 2 5 3" xfId="2380"/>
    <cellStyle name="Calculation 2 2 2 2 2 5 3 2" xfId="2381"/>
    <cellStyle name="Calculation 2 2 2 2 2 5 4" xfId="2382"/>
    <cellStyle name="Calculation 2 2 2 2 2 5 5" xfId="2383"/>
    <cellStyle name="Calculation 2 2 2 2 2 6" xfId="2384"/>
    <cellStyle name="Calculation 2 2 2 2 2 6 2" xfId="2385"/>
    <cellStyle name="Calculation 2 2 2 2 2 7" xfId="2386"/>
    <cellStyle name="Calculation 2 2 2 2 2 7 2" xfId="2387"/>
    <cellStyle name="Calculation 2 2 2 2 2 8" xfId="2388"/>
    <cellStyle name="Calculation 2 2 2 2 2 9" xfId="2389"/>
    <cellStyle name="Calculation 2 2 2 2 3" xfId="2390"/>
    <cellStyle name="Calculation 2 2 2 2 3 2" xfId="2391"/>
    <cellStyle name="Calculation 2 2 2 2 3 2 2" xfId="2392"/>
    <cellStyle name="Calculation 2 2 2 2 3 2 2 2" xfId="2393"/>
    <cellStyle name="Calculation 2 2 2 2 3 2 2 2 2" xfId="2394"/>
    <cellStyle name="Calculation 2 2 2 2 3 2 2 3" xfId="2395"/>
    <cellStyle name="Calculation 2 2 2 2 3 2 2 3 2" xfId="2396"/>
    <cellStyle name="Calculation 2 2 2 2 3 2 2 4" xfId="2397"/>
    <cellStyle name="Calculation 2 2 2 2 3 2 2 5" xfId="2398"/>
    <cellStyle name="Calculation 2 2 2 2 3 2 3" xfId="2399"/>
    <cellStyle name="Calculation 2 2 2 2 3 2 3 2" xfId="2400"/>
    <cellStyle name="Calculation 2 2 2 2 3 2 4" xfId="2401"/>
    <cellStyle name="Calculation 2 2 2 2 3 2 4 2" xfId="2402"/>
    <cellStyle name="Calculation 2 2 2 2 3 2 5" xfId="2403"/>
    <cellStyle name="Calculation 2 2 2 2 3 2 6" xfId="2404"/>
    <cellStyle name="Calculation 2 2 2 2 3 3" xfId="2405"/>
    <cellStyle name="Calculation 2 2 2 2 3 3 2" xfId="2406"/>
    <cellStyle name="Calculation 2 2 2 2 3 3 2 2" xfId="2407"/>
    <cellStyle name="Calculation 2 2 2 2 3 3 2 2 2" xfId="2408"/>
    <cellStyle name="Calculation 2 2 2 2 3 3 2 3" xfId="2409"/>
    <cellStyle name="Calculation 2 2 2 2 3 3 2 3 2" xfId="2410"/>
    <cellStyle name="Calculation 2 2 2 2 3 3 2 4" xfId="2411"/>
    <cellStyle name="Calculation 2 2 2 2 3 3 2 5" xfId="2412"/>
    <cellStyle name="Calculation 2 2 2 2 3 3 3" xfId="2413"/>
    <cellStyle name="Calculation 2 2 2 2 3 3 3 2" xfId="2414"/>
    <cellStyle name="Calculation 2 2 2 2 3 3 4" xfId="2415"/>
    <cellStyle name="Calculation 2 2 2 2 3 3 4 2" xfId="2416"/>
    <cellStyle name="Calculation 2 2 2 2 3 3 5" xfId="2417"/>
    <cellStyle name="Calculation 2 2 2 2 3 3 6" xfId="2418"/>
    <cellStyle name="Calculation 2 2 2 2 3 4" xfId="2419"/>
    <cellStyle name="Calculation 2 2 2 2 3 4 2" xfId="2420"/>
    <cellStyle name="Calculation 2 2 2 2 3 4 2 2" xfId="2421"/>
    <cellStyle name="Calculation 2 2 2 2 3 4 3" xfId="2422"/>
    <cellStyle name="Calculation 2 2 2 2 3 4 3 2" xfId="2423"/>
    <cellStyle name="Calculation 2 2 2 2 3 4 4" xfId="2424"/>
    <cellStyle name="Calculation 2 2 2 2 3 4 5" xfId="2425"/>
    <cellStyle name="Calculation 2 2 2 2 3 5" xfId="2426"/>
    <cellStyle name="Calculation 2 2 2 2 3 5 2" xfId="2427"/>
    <cellStyle name="Calculation 2 2 2 2 3 6" xfId="2428"/>
    <cellStyle name="Calculation 2 2 2 2 3 6 2" xfId="2429"/>
    <cellStyle name="Calculation 2 2 2 2 3 7" xfId="2430"/>
    <cellStyle name="Calculation 2 2 2 2 3 8" xfId="2431"/>
    <cellStyle name="Calculation 2 2 2 2 4" xfId="2432"/>
    <cellStyle name="Calculation 2 2 2 2 4 2" xfId="2433"/>
    <cellStyle name="Calculation 2 2 2 2 4 2 2" xfId="2434"/>
    <cellStyle name="Calculation 2 2 2 2 4 2 2 2" xfId="2435"/>
    <cellStyle name="Calculation 2 2 2 2 4 2 3" xfId="2436"/>
    <cellStyle name="Calculation 2 2 2 2 4 2 3 2" xfId="2437"/>
    <cellStyle name="Calculation 2 2 2 2 4 2 4" xfId="2438"/>
    <cellStyle name="Calculation 2 2 2 2 4 2 5" xfId="2439"/>
    <cellStyle name="Calculation 2 2 2 2 4 3" xfId="2440"/>
    <cellStyle name="Calculation 2 2 2 2 4 3 2" xfId="2441"/>
    <cellStyle name="Calculation 2 2 2 2 4 4" xfId="2442"/>
    <cellStyle name="Calculation 2 2 2 2 4 4 2" xfId="2443"/>
    <cellStyle name="Calculation 2 2 2 2 4 5" xfId="2444"/>
    <cellStyle name="Calculation 2 2 2 2 4 6" xfId="2445"/>
    <cellStyle name="Calculation 2 2 2 2 5" xfId="2446"/>
    <cellStyle name="Calculation 2 2 2 2 5 2" xfId="2447"/>
    <cellStyle name="Calculation 2 2 2 2 5 2 2" xfId="2448"/>
    <cellStyle name="Calculation 2 2 2 2 5 2 2 2" xfId="2449"/>
    <cellStyle name="Calculation 2 2 2 2 5 2 3" xfId="2450"/>
    <cellStyle name="Calculation 2 2 2 2 5 2 3 2" xfId="2451"/>
    <cellStyle name="Calculation 2 2 2 2 5 2 4" xfId="2452"/>
    <cellStyle name="Calculation 2 2 2 2 5 2 5" xfId="2453"/>
    <cellStyle name="Calculation 2 2 2 2 5 3" xfId="2454"/>
    <cellStyle name="Calculation 2 2 2 2 5 3 2" xfId="2455"/>
    <cellStyle name="Calculation 2 2 2 2 5 4" xfId="2456"/>
    <cellStyle name="Calculation 2 2 2 2 5 4 2" xfId="2457"/>
    <cellStyle name="Calculation 2 2 2 2 5 5" xfId="2458"/>
    <cellStyle name="Calculation 2 2 2 2 5 6" xfId="2459"/>
    <cellStyle name="Calculation 2 2 2 2 6" xfId="2460"/>
    <cellStyle name="Calculation 2 2 2 2 6 2" xfId="2461"/>
    <cellStyle name="Calculation 2 2 2 2 6 2 2" xfId="2462"/>
    <cellStyle name="Calculation 2 2 2 2 6 2 2 2" xfId="2463"/>
    <cellStyle name="Calculation 2 2 2 2 6 2 3" xfId="2464"/>
    <cellStyle name="Calculation 2 2 2 2 6 2 3 2" xfId="2465"/>
    <cellStyle name="Calculation 2 2 2 2 6 2 4" xfId="2466"/>
    <cellStyle name="Calculation 2 2 2 2 6 2 5" xfId="2467"/>
    <cellStyle name="Calculation 2 2 2 2 6 3" xfId="2468"/>
    <cellStyle name="Calculation 2 2 2 2 6 3 2" xfId="2469"/>
    <cellStyle name="Calculation 2 2 2 2 6 4" xfId="2470"/>
    <cellStyle name="Calculation 2 2 2 2 6 4 2" xfId="2471"/>
    <cellStyle name="Calculation 2 2 2 2 6 5" xfId="2472"/>
    <cellStyle name="Calculation 2 2 2 2 6 6" xfId="2473"/>
    <cellStyle name="Calculation 2 2 2 2 7" xfId="2474"/>
    <cellStyle name="Calculation 2 2 2 2 7 2" xfId="2475"/>
    <cellStyle name="Calculation 2 2 2 2 7 2 2" xfId="2476"/>
    <cellStyle name="Calculation 2 2 2 2 7 3" xfId="2477"/>
    <cellStyle name="Calculation 2 2 2 2 7 3 2" xfId="2478"/>
    <cellStyle name="Calculation 2 2 2 2 7 4" xfId="2479"/>
    <cellStyle name="Calculation 2 2 2 2 7 5" xfId="2480"/>
    <cellStyle name="Calculation 2 2 2 2 8" xfId="2481"/>
    <cellStyle name="Calculation 2 2 2 2 8 2" xfId="2482"/>
    <cellStyle name="Calculation 2 2 2 2 9" xfId="2483"/>
    <cellStyle name="Calculation 2 2 2 2 9 2" xfId="2484"/>
    <cellStyle name="Calculation 2 2 2 3" xfId="2485"/>
    <cellStyle name="Calculation 2 2 2 3 2" xfId="2486"/>
    <cellStyle name="Calculation 2 2 2 3 2 2" xfId="2487"/>
    <cellStyle name="Calculation 2 2 2 3 2 2 2" xfId="2488"/>
    <cellStyle name="Calculation 2 2 2 3 2 2 2 2" xfId="2489"/>
    <cellStyle name="Calculation 2 2 2 3 2 2 3" xfId="2490"/>
    <cellStyle name="Calculation 2 2 2 3 2 2 3 2" xfId="2491"/>
    <cellStyle name="Calculation 2 2 2 3 2 2 4" xfId="2492"/>
    <cellStyle name="Calculation 2 2 2 3 2 2 5" xfId="2493"/>
    <cellStyle name="Calculation 2 2 2 3 2 3" xfId="2494"/>
    <cellStyle name="Calculation 2 2 2 3 2 3 2" xfId="2495"/>
    <cellStyle name="Calculation 2 2 2 3 2 4" xfId="2496"/>
    <cellStyle name="Calculation 2 2 2 3 2 4 2" xfId="2497"/>
    <cellStyle name="Calculation 2 2 2 3 2 5" xfId="2498"/>
    <cellStyle name="Calculation 2 2 2 3 2 6" xfId="2499"/>
    <cellStyle name="Calculation 2 2 2 3 3" xfId="2500"/>
    <cellStyle name="Calculation 2 2 2 3 3 2" xfId="2501"/>
    <cellStyle name="Calculation 2 2 2 3 3 2 2" xfId="2502"/>
    <cellStyle name="Calculation 2 2 2 3 3 2 2 2" xfId="2503"/>
    <cellStyle name="Calculation 2 2 2 3 3 2 3" xfId="2504"/>
    <cellStyle name="Calculation 2 2 2 3 3 2 3 2" xfId="2505"/>
    <cellStyle name="Calculation 2 2 2 3 3 2 4" xfId="2506"/>
    <cellStyle name="Calculation 2 2 2 3 3 2 5" xfId="2507"/>
    <cellStyle name="Calculation 2 2 2 3 3 3" xfId="2508"/>
    <cellStyle name="Calculation 2 2 2 3 3 3 2" xfId="2509"/>
    <cellStyle name="Calculation 2 2 2 3 3 4" xfId="2510"/>
    <cellStyle name="Calculation 2 2 2 3 3 4 2" xfId="2511"/>
    <cellStyle name="Calculation 2 2 2 3 3 5" xfId="2512"/>
    <cellStyle name="Calculation 2 2 2 3 3 6" xfId="2513"/>
    <cellStyle name="Calculation 2 2 2 3 4" xfId="2514"/>
    <cellStyle name="Calculation 2 2 2 3 4 2" xfId="2515"/>
    <cellStyle name="Calculation 2 2 2 3 4 2 2" xfId="2516"/>
    <cellStyle name="Calculation 2 2 2 3 4 2 2 2" xfId="2517"/>
    <cellStyle name="Calculation 2 2 2 3 4 2 3" xfId="2518"/>
    <cellStyle name="Calculation 2 2 2 3 4 2 3 2" xfId="2519"/>
    <cellStyle name="Calculation 2 2 2 3 4 2 4" xfId="2520"/>
    <cellStyle name="Calculation 2 2 2 3 4 2 5" xfId="2521"/>
    <cellStyle name="Calculation 2 2 2 3 4 3" xfId="2522"/>
    <cellStyle name="Calculation 2 2 2 3 4 3 2" xfId="2523"/>
    <cellStyle name="Calculation 2 2 2 3 4 4" xfId="2524"/>
    <cellStyle name="Calculation 2 2 2 3 4 4 2" xfId="2525"/>
    <cellStyle name="Calculation 2 2 2 3 4 5" xfId="2526"/>
    <cellStyle name="Calculation 2 2 2 3 4 6" xfId="2527"/>
    <cellStyle name="Calculation 2 2 2 3 5" xfId="2528"/>
    <cellStyle name="Calculation 2 2 2 3 5 2" xfId="2529"/>
    <cellStyle name="Calculation 2 2 2 3 5 2 2" xfId="2530"/>
    <cellStyle name="Calculation 2 2 2 3 5 3" xfId="2531"/>
    <cellStyle name="Calculation 2 2 2 3 5 3 2" xfId="2532"/>
    <cellStyle name="Calculation 2 2 2 3 5 4" xfId="2533"/>
    <cellStyle name="Calculation 2 2 2 3 5 5" xfId="2534"/>
    <cellStyle name="Calculation 2 2 2 3 6" xfId="2535"/>
    <cellStyle name="Calculation 2 2 2 3 6 2" xfId="2536"/>
    <cellStyle name="Calculation 2 2 2 3 7" xfId="2537"/>
    <cellStyle name="Calculation 2 2 2 3 7 2" xfId="2538"/>
    <cellStyle name="Calculation 2 2 2 3 8" xfId="2539"/>
    <cellStyle name="Calculation 2 2 2 3 9" xfId="2540"/>
    <cellStyle name="Calculation 2 2 2 4" xfId="2541"/>
    <cellStyle name="Calculation 2 2 2 4 2" xfId="2542"/>
    <cellStyle name="Calculation 2 2 2 4 2 2" xfId="2543"/>
    <cellStyle name="Calculation 2 2 2 4 2 2 2" xfId="2544"/>
    <cellStyle name="Calculation 2 2 2 4 2 2 2 2" xfId="2545"/>
    <cellStyle name="Calculation 2 2 2 4 2 2 3" xfId="2546"/>
    <cellStyle name="Calculation 2 2 2 4 2 2 3 2" xfId="2547"/>
    <cellStyle name="Calculation 2 2 2 4 2 2 4" xfId="2548"/>
    <cellStyle name="Calculation 2 2 2 4 2 2 5" xfId="2549"/>
    <cellStyle name="Calculation 2 2 2 4 2 3" xfId="2550"/>
    <cellStyle name="Calculation 2 2 2 4 2 3 2" xfId="2551"/>
    <cellStyle name="Calculation 2 2 2 4 2 4" xfId="2552"/>
    <cellStyle name="Calculation 2 2 2 4 2 4 2" xfId="2553"/>
    <cellStyle name="Calculation 2 2 2 4 2 5" xfId="2554"/>
    <cellStyle name="Calculation 2 2 2 4 2 6" xfId="2555"/>
    <cellStyle name="Calculation 2 2 2 4 3" xfId="2556"/>
    <cellStyle name="Calculation 2 2 2 4 3 2" xfId="2557"/>
    <cellStyle name="Calculation 2 2 2 4 3 2 2" xfId="2558"/>
    <cellStyle name="Calculation 2 2 2 4 3 2 2 2" xfId="2559"/>
    <cellStyle name="Calculation 2 2 2 4 3 2 3" xfId="2560"/>
    <cellStyle name="Calculation 2 2 2 4 3 2 3 2" xfId="2561"/>
    <cellStyle name="Calculation 2 2 2 4 3 2 4" xfId="2562"/>
    <cellStyle name="Calculation 2 2 2 4 3 2 5" xfId="2563"/>
    <cellStyle name="Calculation 2 2 2 4 3 3" xfId="2564"/>
    <cellStyle name="Calculation 2 2 2 4 3 3 2" xfId="2565"/>
    <cellStyle name="Calculation 2 2 2 4 3 4" xfId="2566"/>
    <cellStyle name="Calculation 2 2 2 4 3 4 2" xfId="2567"/>
    <cellStyle name="Calculation 2 2 2 4 3 5" xfId="2568"/>
    <cellStyle name="Calculation 2 2 2 4 3 6" xfId="2569"/>
    <cellStyle name="Calculation 2 2 2 4 4" xfId="2570"/>
    <cellStyle name="Calculation 2 2 2 4 4 2" xfId="2571"/>
    <cellStyle name="Calculation 2 2 2 4 4 2 2" xfId="2572"/>
    <cellStyle name="Calculation 2 2 2 4 4 3" xfId="2573"/>
    <cellStyle name="Calculation 2 2 2 4 4 3 2" xfId="2574"/>
    <cellStyle name="Calculation 2 2 2 4 4 4" xfId="2575"/>
    <cellStyle name="Calculation 2 2 2 4 4 5" xfId="2576"/>
    <cellStyle name="Calculation 2 2 2 4 5" xfId="2577"/>
    <cellStyle name="Calculation 2 2 2 4 5 2" xfId="2578"/>
    <cellStyle name="Calculation 2 2 2 4 6" xfId="2579"/>
    <cellStyle name="Calculation 2 2 2 4 6 2" xfId="2580"/>
    <cellStyle name="Calculation 2 2 2 4 7" xfId="2581"/>
    <cellStyle name="Calculation 2 2 2 4 8" xfId="2582"/>
    <cellStyle name="Calculation 2 2 2 5" xfId="2583"/>
    <cellStyle name="Calculation 2 2 2 5 2" xfId="2584"/>
    <cellStyle name="Calculation 2 2 2 5 2 2" xfId="2585"/>
    <cellStyle name="Calculation 2 2 2 5 2 2 2" xfId="2586"/>
    <cellStyle name="Calculation 2 2 2 5 2 3" xfId="2587"/>
    <cellStyle name="Calculation 2 2 2 5 2 3 2" xfId="2588"/>
    <cellStyle name="Calculation 2 2 2 5 2 4" xfId="2589"/>
    <cellStyle name="Calculation 2 2 2 5 2 5" xfId="2590"/>
    <cellStyle name="Calculation 2 2 2 5 3" xfId="2591"/>
    <cellStyle name="Calculation 2 2 2 5 3 2" xfId="2592"/>
    <cellStyle name="Calculation 2 2 2 5 4" xfId="2593"/>
    <cellStyle name="Calculation 2 2 2 5 4 2" xfId="2594"/>
    <cellStyle name="Calculation 2 2 2 5 5" xfId="2595"/>
    <cellStyle name="Calculation 2 2 2 5 6" xfId="2596"/>
    <cellStyle name="Calculation 2 2 2 6" xfId="2597"/>
    <cellStyle name="Calculation 2 2 2 6 2" xfId="2598"/>
    <cellStyle name="Calculation 2 2 2 6 2 2" xfId="2599"/>
    <cellStyle name="Calculation 2 2 2 6 2 2 2" xfId="2600"/>
    <cellStyle name="Calculation 2 2 2 6 2 3" xfId="2601"/>
    <cellStyle name="Calculation 2 2 2 6 2 3 2" xfId="2602"/>
    <cellStyle name="Calculation 2 2 2 6 2 4" xfId="2603"/>
    <cellStyle name="Calculation 2 2 2 6 2 5" xfId="2604"/>
    <cellStyle name="Calculation 2 2 2 6 3" xfId="2605"/>
    <cellStyle name="Calculation 2 2 2 6 3 2" xfId="2606"/>
    <cellStyle name="Calculation 2 2 2 6 4" xfId="2607"/>
    <cellStyle name="Calculation 2 2 2 6 4 2" xfId="2608"/>
    <cellStyle name="Calculation 2 2 2 6 5" xfId="2609"/>
    <cellStyle name="Calculation 2 2 2 6 6" xfId="2610"/>
    <cellStyle name="Calculation 2 2 2 7" xfId="2611"/>
    <cellStyle name="Calculation 2 2 2 7 2" xfId="2612"/>
    <cellStyle name="Calculation 2 2 2 7 2 2" xfId="2613"/>
    <cellStyle name="Calculation 2 2 2 7 2 2 2" xfId="2614"/>
    <cellStyle name="Calculation 2 2 2 7 2 3" xfId="2615"/>
    <cellStyle name="Calculation 2 2 2 7 2 3 2" xfId="2616"/>
    <cellStyle name="Calculation 2 2 2 7 2 4" xfId="2617"/>
    <cellStyle name="Calculation 2 2 2 7 2 5" xfId="2618"/>
    <cellStyle name="Calculation 2 2 2 7 3" xfId="2619"/>
    <cellStyle name="Calculation 2 2 2 7 3 2" xfId="2620"/>
    <cellStyle name="Calculation 2 2 2 7 4" xfId="2621"/>
    <cellStyle name="Calculation 2 2 2 7 4 2" xfId="2622"/>
    <cellStyle name="Calculation 2 2 2 7 5" xfId="2623"/>
    <cellStyle name="Calculation 2 2 2 7 6" xfId="2624"/>
    <cellStyle name="Calculation 2 2 2 8" xfId="2625"/>
    <cellStyle name="Calculation 2 2 2 8 2" xfId="2626"/>
    <cellStyle name="Calculation 2 2 2 8 2 2" xfId="2627"/>
    <cellStyle name="Calculation 2 2 2 8 3" xfId="2628"/>
    <cellStyle name="Calculation 2 2 2 8 3 2" xfId="2629"/>
    <cellStyle name="Calculation 2 2 2 8 4" xfId="2630"/>
    <cellStyle name="Calculation 2 2 2 8 5" xfId="2631"/>
    <cellStyle name="Calculation 2 2 2 9" xfId="2632"/>
    <cellStyle name="Calculation 2 2 2 9 2" xfId="2633"/>
    <cellStyle name="Calculation 2 2 20" xfId="2634"/>
    <cellStyle name="Calculation 2 2 20 2" xfId="2635"/>
    <cellStyle name="Calculation 2 2 20 2 2" xfId="2636"/>
    <cellStyle name="Calculation 2 2 20 3" xfId="2637"/>
    <cellStyle name="Calculation 2 2 20 3 2" xfId="2638"/>
    <cellStyle name="Calculation 2 2 20 4" xfId="2639"/>
    <cellStyle name="Calculation 2 2 20 5" xfId="2640"/>
    <cellStyle name="Calculation 2 2 21" xfId="2641"/>
    <cellStyle name="Calculation 2 2 21 2" xfId="2642"/>
    <cellStyle name="Calculation 2 2 22" xfId="2643"/>
    <cellStyle name="Calculation 2 2 22 2" xfId="2644"/>
    <cellStyle name="Calculation 2 2 23" xfId="2645"/>
    <cellStyle name="Calculation 2 2 23 2" xfId="2646"/>
    <cellStyle name="Calculation 2 2 3" xfId="2647"/>
    <cellStyle name="Calculation 2 2 3 10" xfId="2648"/>
    <cellStyle name="Calculation 2 2 3 10 2" xfId="2649"/>
    <cellStyle name="Calculation 2 2 3 11" xfId="2650"/>
    <cellStyle name="Calculation 2 2 3 2" xfId="2651"/>
    <cellStyle name="Calculation 2 2 3 2 10" xfId="2652"/>
    <cellStyle name="Calculation 2 2 3 2 2" xfId="2653"/>
    <cellStyle name="Calculation 2 2 3 2 2 2" xfId="2654"/>
    <cellStyle name="Calculation 2 2 3 2 2 2 2" xfId="2655"/>
    <cellStyle name="Calculation 2 2 3 2 2 2 2 2" xfId="2656"/>
    <cellStyle name="Calculation 2 2 3 2 2 2 2 2 2" xfId="2657"/>
    <cellStyle name="Calculation 2 2 3 2 2 2 2 3" xfId="2658"/>
    <cellStyle name="Calculation 2 2 3 2 2 2 2 3 2" xfId="2659"/>
    <cellStyle name="Calculation 2 2 3 2 2 2 2 4" xfId="2660"/>
    <cellStyle name="Calculation 2 2 3 2 2 2 2 5" xfId="2661"/>
    <cellStyle name="Calculation 2 2 3 2 2 2 3" xfId="2662"/>
    <cellStyle name="Calculation 2 2 3 2 2 2 3 2" xfId="2663"/>
    <cellStyle name="Calculation 2 2 3 2 2 2 4" xfId="2664"/>
    <cellStyle name="Calculation 2 2 3 2 2 2 4 2" xfId="2665"/>
    <cellStyle name="Calculation 2 2 3 2 2 2 5" xfId="2666"/>
    <cellStyle name="Calculation 2 2 3 2 2 2 6" xfId="2667"/>
    <cellStyle name="Calculation 2 2 3 2 2 3" xfId="2668"/>
    <cellStyle name="Calculation 2 2 3 2 2 3 2" xfId="2669"/>
    <cellStyle name="Calculation 2 2 3 2 2 3 2 2" xfId="2670"/>
    <cellStyle name="Calculation 2 2 3 2 2 3 2 2 2" xfId="2671"/>
    <cellStyle name="Calculation 2 2 3 2 2 3 2 3" xfId="2672"/>
    <cellStyle name="Calculation 2 2 3 2 2 3 2 3 2" xfId="2673"/>
    <cellStyle name="Calculation 2 2 3 2 2 3 2 4" xfId="2674"/>
    <cellStyle name="Calculation 2 2 3 2 2 3 2 5" xfId="2675"/>
    <cellStyle name="Calculation 2 2 3 2 2 3 3" xfId="2676"/>
    <cellStyle name="Calculation 2 2 3 2 2 3 3 2" xfId="2677"/>
    <cellStyle name="Calculation 2 2 3 2 2 3 4" xfId="2678"/>
    <cellStyle name="Calculation 2 2 3 2 2 3 4 2" xfId="2679"/>
    <cellStyle name="Calculation 2 2 3 2 2 3 5" xfId="2680"/>
    <cellStyle name="Calculation 2 2 3 2 2 3 6" xfId="2681"/>
    <cellStyle name="Calculation 2 2 3 2 2 4" xfId="2682"/>
    <cellStyle name="Calculation 2 2 3 2 2 4 2" xfId="2683"/>
    <cellStyle name="Calculation 2 2 3 2 2 4 2 2" xfId="2684"/>
    <cellStyle name="Calculation 2 2 3 2 2 4 2 2 2" xfId="2685"/>
    <cellStyle name="Calculation 2 2 3 2 2 4 2 3" xfId="2686"/>
    <cellStyle name="Calculation 2 2 3 2 2 4 2 3 2" xfId="2687"/>
    <cellStyle name="Calculation 2 2 3 2 2 4 2 4" xfId="2688"/>
    <cellStyle name="Calculation 2 2 3 2 2 4 2 5" xfId="2689"/>
    <cellStyle name="Calculation 2 2 3 2 2 4 3" xfId="2690"/>
    <cellStyle name="Calculation 2 2 3 2 2 4 3 2" xfId="2691"/>
    <cellStyle name="Calculation 2 2 3 2 2 4 4" xfId="2692"/>
    <cellStyle name="Calculation 2 2 3 2 2 4 4 2" xfId="2693"/>
    <cellStyle name="Calculation 2 2 3 2 2 4 5" xfId="2694"/>
    <cellStyle name="Calculation 2 2 3 2 2 4 6" xfId="2695"/>
    <cellStyle name="Calculation 2 2 3 2 2 5" xfId="2696"/>
    <cellStyle name="Calculation 2 2 3 2 2 5 2" xfId="2697"/>
    <cellStyle name="Calculation 2 2 3 2 2 5 2 2" xfId="2698"/>
    <cellStyle name="Calculation 2 2 3 2 2 5 3" xfId="2699"/>
    <cellStyle name="Calculation 2 2 3 2 2 5 3 2" xfId="2700"/>
    <cellStyle name="Calculation 2 2 3 2 2 5 4" xfId="2701"/>
    <cellStyle name="Calculation 2 2 3 2 2 5 5" xfId="2702"/>
    <cellStyle name="Calculation 2 2 3 2 2 6" xfId="2703"/>
    <cellStyle name="Calculation 2 2 3 2 2 6 2" xfId="2704"/>
    <cellStyle name="Calculation 2 2 3 2 2 7" xfId="2705"/>
    <cellStyle name="Calculation 2 2 3 2 2 7 2" xfId="2706"/>
    <cellStyle name="Calculation 2 2 3 2 2 8" xfId="2707"/>
    <cellStyle name="Calculation 2 2 3 2 2 9" xfId="2708"/>
    <cellStyle name="Calculation 2 2 3 2 3" xfId="2709"/>
    <cellStyle name="Calculation 2 2 3 2 3 2" xfId="2710"/>
    <cellStyle name="Calculation 2 2 3 2 3 2 2" xfId="2711"/>
    <cellStyle name="Calculation 2 2 3 2 3 2 2 2" xfId="2712"/>
    <cellStyle name="Calculation 2 2 3 2 3 2 2 2 2" xfId="2713"/>
    <cellStyle name="Calculation 2 2 3 2 3 2 2 3" xfId="2714"/>
    <cellStyle name="Calculation 2 2 3 2 3 2 2 3 2" xfId="2715"/>
    <cellStyle name="Calculation 2 2 3 2 3 2 2 4" xfId="2716"/>
    <cellStyle name="Calculation 2 2 3 2 3 2 2 5" xfId="2717"/>
    <cellStyle name="Calculation 2 2 3 2 3 2 3" xfId="2718"/>
    <cellStyle name="Calculation 2 2 3 2 3 2 3 2" xfId="2719"/>
    <cellStyle name="Calculation 2 2 3 2 3 2 4" xfId="2720"/>
    <cellStyle name="Calculation 2 2 3 2 3 2 4 2" xfId="2721"/>
    <cellStyle name="Calculation 2 2 3 2 3 2 5" xfId="2722"/>
    <cellStyle name="Calculation 2 2 3 2 3 2 6" xfId="2723"/>
    <cellStyle name="Calculation 2 2 3 2 3 3" xfId="2724"/>
    <cellStyle name="Calculation 2 2 3 2 3 3 2" xfId="2725"/>
    <cellStyle name="Calculation 2 2 3 2 3 3 2 2" xfId="2726"/>
    <cellStyle name="Calculation 2 2 3 2 3 3 2 2 2" xfId="2727"/>
    <cellStyle name="Calculation 2 2 3 2 3 3 2 3" xfId="2728"/>
    <cellStyle name="Calculation 2 2 3 2 3 3 2 3 2" xfId="2729"/>
    <cellStyle name="Calculation 2 2 3 2 3 3 2 4" xfId="2730"/>
    <cellStyle name="Calculation 2 2 3 2 3 3 2 5" xfId="2731"/>
    <cellStyle name="Calculation 2 2 3 2 3 3 3" xfId="2732"/>
    <cellStyle name="Calculation 2 2 3 2 3 3 3 2" xfId="2733"/>
    <cellStyle name="Calculation 2 2 3 2 3 3 4" xfId="2734"/>
    <cellStyle name="Calculation 2 2 3 2 3 3 4 2" xfId="2735"/>
    <cellStyle name="Calculation 2 2 3 2 3 3 5" xfId="2736"/>
    <cellStyle name="Calculation 2 2 3 2 3 3 6" xfId="2737"/>
    <cellStyle name="Calculation 2 2 3 2 3 4" xfId="2738"/>
    <cellStyle name="Calculation 2 2 3 2 3 4 2" xfId="2739"/>
    <cellStyle name="Calculation 2 2 3 2 3 4 2 2" xfId="2740"/>
    <cellStyle name="Calculation 2 2 3 2 3 4 3" xfId="2741"/>
    <cellStyle name="Calculation 2 2 3 2 3 4 3 2" xfId="2742"/>
    <cellStyle name="Calculation 2 2 3 2 3 4 4" xfId="2743"/>
    <cellStyle name="Calculation 2 2 3 2 3 4 5" xfId="2744"/>
    <cellStyle name="Calculation 2 2 3 2 3 5" xfId="2745"/>
    <cellStyle name="Calculation 2 2 3 2 3 5 2" xfId="2746"/>
    <cellStyle name="Calculation 2 2 3 2 3 6" xfId="2747"/>
    <cellStyle name="Calculation 2 2 3 2 3 6 2" xfId="2748"/>
    <cellStyle name="Calculation 2 2 3 2 3 7" xfId="2749"/>
    <cellStyle name="Calculation 2 2 3 2 3 8" xfId="2750"/>
    <cellStyle name="Calculation 2 2 3 2 4" xfId="2751"/>
    <cellStyle name="Calculation 2 2 3 2 4 2" xfId="2752"/>
    <cellStyle name="Calculation 2 2 3 2 4 2 2" xfId="2753"/>
    <cellStyle name="Calculation 2 2 3 2 4 2 2 2" xfId="2754"/>
    <cellStyle name="Calculation 2 2 3 2 4 2 3" xfId="2755"/>
    <cellStyle name="Calculation 2 2 3 2 4 2 3 2" xfId="2756"/>
    <cellStyle name="Calculation 2 2 3 2 4 2 4" xfId="2757"/>
    <cellStyle name="Calculation 2 2 3 2 4 2 5" xfId="2758"/>
    <cellStyle name="Calculation 2 2 3 2 4 3" xfId="2759"/>
    <cellStyle name="Calculation 2 2 3 2 4 3 2" xfId="2760"/>
    <cellStyle name="Calculation 2 2 3 2 4 4" xfId="2761"/>
    <cellStyle name="Calculation 2 2 3 2 4 4 2" xfId="2762"/>
    <cellStyle name="Calculation 2 2 3 2 4 5" xfId="2763"/>
    <cellStyle name="Calculation 2 2 3 2 4 6" xfId="2764"/>
    <cellStyle name="Calculation 2 2 3 2 5" xfId="2765"/>
    <cellStyle name="Calculation 2 2 3 2 5 2" xfId="2766"/>
    <cellStyle name="Calculation 2 2 3 2 5 2 2" xfId="2767"/>
    <cellStyle name="Calculation 2 2 3 2 5 2 2 2" xfId="2768"/>
    <cellStyle name="Calculation 2 2 3 2 5 2 3" xfId="2769"/>
    <cellStyle name="Calculation 2 2 3 2 5 2 3 2" xfId="2770"/>
    <cellStyle name="Calculation 2 2 3 2 5 2 4" xfId="2771"/>
    <cellStyle name="Calculation 2 2 3 2 5 2 5" xfId="2772"/>
    <cellStyle name="Calculation 2 2 3 2 5 3" xfId="2773"/>
    <cellStyle name="Calculation 2 2 3 2 5 3 2" xfId="2774"/>
    <cellStyle name="Calculation 2 2 3 2 5 4" xfId="2775"/>
    <cellStyle name="Calculation 2 2 3 2 5 4 2" xfId="2776"/>
    <cellStyle name="Calculation 2 2 3 2 5 5" xfId="2777"/>
    <cellStyle name="Calculation 2 2 3 2 5 6" xfId="2778"/>
    <cellStyle name="Calculation 2 2 3 2 6" xfId="2779"/>
    <cellStyle name="Calculation 2 2 3 2 6 2" xfId="2780"/>
    <cellStyle name="Calculation 2 2 3 2 6 2 2" xfId="2781"/>
    <cellStyle name="Calculation 2 2 3 2 6 2 2 2" xfId="2782"/>
    <cellStyle name="Calculation 2 2 3 2 6 2 3" xfId="2783"/>
    <cellStyle name="Calculation 2 2 3 2 6 2 3 2" xfId="2784"/>
    <cellStyle name="Calculation 2 2 3 2 6 2 4" xfId="2785"/>
    <cellStyle name="Calculation 2 2 3 2 6 2 5" xfId="2786"/>
    <cellStyle name="Calculation 2 2 3 2 6 3" xfId="2787"/>
    <cellStyle name="Calculation 2 2 3 2 6 3 2" xfId="2788"/>
    <cellStyle name="Calculation 2 2 3 2 6 4" xfId="2789"/>
    <cellStyle name="Calculation 2 2 3 2 6 4 2" xfId="2790"/>
    <cellStyle name="Calculation 2 2 3 2 6 5" xfId="2791"/>
    <cellStyle name="Calculation 2 2 3 2 6 6" xfId="2792"/>
    <cellStyle name="Calculation 2 2 3 2 7" xfId="2793"/>
    <cellStyle name="Calculation 2 2 3 2 7 2" xfId="2794"/>
    <cellStyle name="Calculation 2 2 3 2 7 2 2" xfId="2795"/>
    <cellStyle name="Calculation 2 2 3 2 7 3" xfId="2796"/>
    <cellStyle name="Calculation 2 2 3 2 7 3 2" xfId="2797"/>
    <cellStyle name="Calculation 2 2 3 2 7 4" xfId="2798"/>
    <cellStyle name="Calculation 2 2 3 2 7 5" xfId="2799"/>
    <cellStyle name="Calculation 2 2 3 2 8" xfId="2800"/>
    <cellStyle name="Calculation 2 2 3 2 8 2" xfId="2801"/>
    <cellStyle name="Calculation 2 2 3 2 9" xfId="2802"/>
    <cellStyle name="Calculation 2 2 3 2 9 2" xfId="2803"/>
    <cellStyle name="Calculation 2 2 3 3" xfId="2804"/>
    <cellStyle name="Calculation 2 2 3 3 2" xfId="2805"/>
    <cellStyle name="Calculation 2 2 3 3 2 2" xfId="2806"/>
    <cellStyle name="Calculation 2 2 3 3 2 2 2" xfId="2807"/>
    <cellStyle name="Calculation 2 2 3 3 2 2 2 2" xfId="2808"/>
    <cellStyle name="Calculation 2 2 3 3 2 2 3" xfId="2809"/>
    <cellStyle name="Calculation 2 2 3 3 2 2 3 2" xfId="2810"/>
    <cellStyle name="Calculation 2 2 3 3 2 2 4" xfId="2811"/>
    <cellStyle name="Calculation 2 2 3 3 2 2 5" xfId="2812"/>
    <cellStyle name="Calculation 2 2 3 3 2 3" xfId="2813"/>
    <cellStyle name="Calculation 2 2 3 3 2 3 2" xfId="2814"/>
    <cellStyle name="Calculation 2 2 3 3 2 4" xfId="2815"/>
    <cellStyle name="Calculation 2 2 3 3 2 4 2" xfId="2816"/>
    <cellStyle name="Calculation 2 2 3 3 2 5" xfId="2817"/>
    <cellStyle name="Calculation 2 2 3 3 2 6" xfId="2818"/>
    <cellStyle name="Calculation 2 2 3 3 3" xfId="2819"/>
    <cellStyle name="Calculation 2 2 3 3 3 2" xfId="2820"/>
    <cellStyle name="Calculation 2 2 3 3 3 2 2" xfId="2821"/>
    <cellStyle name="Calculation 2 2 3 3 3 2 2 2" xfId="2822"/>
    <cellStyle name="Calculation 2 2 3 3 3 2 3" xfId="2823"/>
    <cellStyle name="Calculation 2 2 3 3 3 2 3 2" xfId="2824"/>
    <cellStyle name="Calculation 2 2 3 3 3 2 4" xfId="2825"/>
    <cellStyle name="Calculation 2 2 3 3 3 2 5" xfId="2826"/>
    <cellStyle name="Calculation 2 2 3 3 3 3" xfId="2827"/>
    <cellStyle name="Calculation 2 2 3 3 3 3 2" xfId="2828"/>
    <cellStyle name="Calculation 2 2 3 3 3 4" xfId="2829"/>
    <cellStyle name="Calculation 2 2 3 3 3 4 2" xfId="2830"/>
    <cellStyle name="Calculation 2 2 3 3 3 5" xfId="2831"/>
    <cellStyle name="Calculation 2 2 3 3 3 6" xfId="2832"/>
    <cellStyle name="Calculation 2 2 3 3 4" xfId="2833"/>
    <cellStyle name="Calculation 2 2 3 3 4 2" xfId="2834"/>
    <cellStyle name="Calculation 2 2 3 3 4 2 2" xfId="2835"/>
    <cellStyle name="Calculation 2 2 3 3 4 2 2 2" xfId="2836"/>
    <cellStyle name="Calculation 2 2 3 3 4 2 3" xfId="2837"/>
    <cellStyle name="Calculation 2 2 3 3 4 2 3 2" xfId="2838"/>
    <cellStyle name="Calculation 2 2 3 3 4 2 4" xfId="2839"/>
    <cellStyle name="Calculation 2 2 3 3 4 2 5" xfId="2840"/>
    <cellStyle name="Calculation 2 2 3 3 4 3" xfId="2841"/>
    <cellStyle name="Calculation 2 2 3 3 4 3 2" xfId="2842"/>
    <cellStyle name="Calculation 2 2 3 3 4 4" xfId="2843"/>
    <cellStyle name="Calculation 2 2 3 3 4 4 2" xfId="2844"/>
    <cellStyle name="Calculation 2 2 3 3 4 5" xfId="2845"/>
    <cellStyle name="Calculation 2 2 3 3 4 6" xfId="2846"/>
    <cellStyle name="Calculation 2 2 3 3 5" xfId="2847"/>
    <cellStyle name="Calculation 2 2 3 3 5 2" xfId="2848"/>
    <cellStyle name="Calculation 2 2 3 3 5 2 2" xfId="2849"/>
    <cellStyle name="Calculation 2 2 3 3 5 3" xfId="2850"/>
    <cellStyle name="Calculation 2 2 3 3 5 3 2" xfId="2851"/>
    <cellStyle name="Calculation 2 2 3 3 5 4" xfId="2852"/>
    <cellStyle name="Calculation 2 2 3 3 5 5" xfId="2853"/>
    <cellStyle name="Calculation 2 2 3 3 6" xfId="2854"/>
    <cellStyle name="Calculation 2 2 3 3 6 2" xfId="2855"/>
    <cellStyle name="Calculation 2 2 3 3 7" xfId="2856"/>
    <cellStyle name="Calculation 2 2 3 3 7 2" xfId="2857"/>
    <cellStyle name="Calculation 2 2 3 3 8" xfId="2858"/>
    <cellStyle name="Calculation 2 2 3 3 9" xfId="2859"/>
    <cellStyle name="Calculation 2 2 3 4" xfId="2860"/>
    <cellStyle name="Calculation 2 2 3 4 2" xfId="2861"/>
    <cellStyle name="Calculation 2 2 3 4 2 2" xfId="2862"/>
    <cellStyle name="Calculation 2 2 3 4 2 2 2" xfId="2863"/>
    <cellStyle name="Calculation 2 2 3 4 2 2 2 2" xfId="2864"/>
    <cellStyle name="Calculation 2 2 3 4 2 2 3" xfId="2865"/>
    <cellStyle name="Calculation 2 2 3 4 2 2 3 2" xfId="2866"/>
    <cellStyle name="Calculation 2 2 3 4 2 2 4" xfId="2867"/>
    <cellStyle name="Calculation 2 2 3 4 2 2 5" xfId="2868"/>
    <cellStyle name="Calculation 2 2 3 4 2 3" xfId="2869"/>
    <cellStyle name="Calculation 2 2 3 4 2 3 2" xfId="2870"/>
    <cellStyle name="Calculation 2 2 3 4 2 4" xfId="2871"/>
    <cellStyle name="Calculation 2 2 3 4 2 4 2" xfId="2872"/>
    <cellStyle name="Calculation 2 2 3 4 2 5" xfId="2873"/>
    <cellStyle name="Calculation 2 2 3 4 2 6" xfId="2874"/>
    <cellStyle name="Calculation 2 2 3 4 3" xfId="2875"/>
    <cellStyle name="Calculation 2 2 3 4 3 2" xfId="2876"/>
    <cellStyle name="Calculation 2 2 3 4 3 2 2" xfId="2877"/>
    <cellStyle name="Calculation 2 2 3 4 3 2 2 2" xfId="2878"/>
    <cellStyle name="Calculation 2 2 3 4 3 2 3" xfId="2879"/>
    <cellStyle name="Calculation 2 2 3 4 3 2 3 2" xfId="2880"/>
    <cellStyle name="Calculation 2 2 3 4 3 2 4" xfId="2881"/>
    <cellStyle name="Calculation 2 2 3 4 3 2 5" xfId="2882"/>
    <cellStyle name="Calculation 2 2 3 4 3 3" xfId="2883"/>
    <cellStyle name="Calculation 2 2 3 4 3 3 2" xfId="2884"/>
    <cellStyle name="Calculation 2 2 3 4 3 4" xfId="2885"/>
    <cellStyle name="Calculation 2 2 3 4 3 4 2" xfId="2886"/>
    <cellStyle name="Calculation 2 2 3 4 3 5" xfId="2887"/>
    <cellStyle name="Calculation 2 2 3 4 3 6" xfId="2888"/>
    <cellStyle name="Calculation 2 2 3 4 4" xfId="2889"/>
    <cellStyle name="Calculation 2 2 3 4 4 2" xfId="2890"/>
    <cellStyle name="Calculation 2 2 3 4 4 2 2" xfId="2891"/>
    <cellStyle name="Calculation 2 2 3 4 4 3" xfId="2892"/>
    <cellStyle name="Calculation 2 2 3 4 4 3 2" xfId="2893"/>
    <cellStyle name="Calculation 2 2 3 4 4 4" xfId="2894"/>
    <cellStyle name="Calculation 2 2 3 4 4 5" xfId="2895"/>
    <cellStyle name="Calculation 2 2 3 4 5" xfId="2896"/>
    <cellStyle name="Calculation 2 2 3 4 5 2" xfId="2897"/>
    <cellStyle name="Calculation 2 2 3 4 6" xfId="2898"/>
    <cellStyle name="Calculation 2 2 3 4 6 2" xfId="2899"/>
    <cellStyle name="Calculation 2 2 3 4 7" xfId="2900"/>
    <cellStyle name="Calculation 2 2 3 4 8" xfId="2901"/>
    <cellStyle name="Calculation 2 2 3 5" xfId="2902"/>
    <cellStyle name="Calculation 2 2 3 5 2" xfId="2903"/>
    <cellStyle name="Calculation 2 2 3 5 2 2" xfId="2904"/>
    <cellStyle name="Calculation 2 2 3 5 2 2 2" xfId="2905"/>
    <cellStyle name="Calculation 2 2 3 5 2 3" xfId="2906"/>
    <cellStyle name="Calculation 2 2 3 5 2 3 2" xfId="2907"/>
    <cellStyle name="Calculation 2 2 3 5 2 4" xfId="2908"/>
    <cellStyle name="Calculation 2 2 3 5 2 5" xfId="2909"/>
    <cellStyle name="Calculation 2 2 3 5 3" xfId="2910"/>
    <cellStyle name="Calculation 2 2 3 5 3 2" xfId="2911"/>
    <cellStyle name="Calculation 2 2 3 5 4" xfId="2912"/>
    <cellStyle name="Calculation 2 2 3 5 4 2" xfId="2913"/>
    <cellStyle name="Calculation 2 2 3 5 5" xfId="2914"/>
    <cellStyle name="Calculation 2 2 3 5 6" xfId="2915"/>
    <cellStyle name="Calculation 2 2 3 6" xfId="2916"/>
    <cellStyle name="Calculation 2 2 3 6 2" xfId="2917"/>
    <cellStyle name="Calculation 2 2 3 6 2 2" xfId="2918"/>
    <cellStyle name="Calculation 2 2 3 6 2 2 2" xfId="2919"/>
    <cellStyle name="Calculation 2 2 3 6 2 3" xfId="2920"/>
    <cellStyle name="Calculation 2 2 3 6 2 3 2" xfId="2921"/>
    <cellStyle name="Calculation 2 2 3 6 2 4" xfId="2922"/>
    <cellStyle name="Calculation 2 2 3 6 2 5" xfId="2923"/>
    <cellStyle name="Calculation 2 2 3 6 3" xfId="2924"/>
    <cellStyle name="Calculation 2 2 3 6 3 2" xfId="2925"/>
    <cellStyle name="Calculation 2 2 3 6 4" xfId="2926"/>
    <cellStyle name="Calculation 2 2 3 6 4 2" xfId="2927"/>
    <cellStyle name="Calculation 2 2 3 6 5" xfId="2928"/>
    <cellStyle name="Calculation 2 2 3 6 6" xfId="2929"/>
    <cellStyle name="Calculation 2 2 3 7" xfId="2930"/>
    <cellStyle name="Calculation 2 2 3 7 2" xfId="2931"/>
    <cellStyle name="Calculation 2 2 3 7 2 2" xfId="2932"/>
    <cellStyle name="Calculation 2 2 3 7 2 2 2" xfId="2933"/>
    <cellStyle name="Calculation 2 2 3 7 2 3" xfId="2934"/>
    <cellStyle name="Calculation 2 2 3 7 2 3 2" xfId="2935"/>
    <cellStyle name="Calculation 2 2 3 7 2 4" xfId="2936"/>
    <cellStyle name="Calculation 2 2 3 7 2 5" xfId="2937"/>
    <cellStyle name="Calculation 2 2 3 7 3" xfId="2938"/>
    <cellStyle name="Calculation 2 2 3 7 3 2" xfId="2939"/>
    <cellStyle name="Calculation 2 2 3 7 4" xfId="2940"/>
    <cellStyle name="Calculation 2 2 3 7 4 2" xfId="2941"/>
    <cellStyle name="Calculation 2 2 3 7 5" xfId="2942"/>
    <cellStyle name="Calculation 2 2 3 7 6" xfId="2943"/>
    <cellStyle name="Calculation 2 2 3 8" xfId="2944"/>
    <cellStyle name="Calculation 2 2 3 8 2" xfId="2945"/>
    <cellStyle name="Calculation 2 2 3 8 2 2" xfId="2946"/>
    <cellStyle name="Calculation 2 2 3 8 3" xfId="2947"/>
    <cellStyle name="Calculation 2 2 3 8 3 2" xfId="2948"/>
    <cellStyle name="Calculation 2 2 3 8 4" xfId="2949"/>
    <cellStyle name="Calculation 2 2 3 8 5" xfId="2950"/>
    <cellStyle name="Calculation 2 2 3 9" xfId="2951"/>
    <cellStyle name="Calculation 2 2 3 9 2" xfId="2952"/>
    <cellStyle name="Calculation 2 2 4" xfId="2953"/>
    <cellStyle name="Calculation 2 2 4 10" xfId="2954"/>
    <cellStyle name="Calculation 2 2 4 10 2" xfId="2955"/>
    <cellStyle name="Calculation 2 2 4 11" xfId="2956"/>
    <cellStyle name="Calculation 2 2 4 2" xfId="2957"/>
    <cellStyle name="Calculation 2 2 4 2 10" xfId="2958"/>
    <cellStyle name="Calculation 2 2 4 2 2" xfId="2959"/>
    <cellStyle name="Calculation 2 2 4 2 2 2" xfId="2960"/>
    <cellStyle name="Calculation 2 2 4 2 2 2 2" xfId="2961"/>
    <cellStyle name="Calculation 2 2 4 2 2 2 2 2" xfId="2962"/>
    <cellStyle name="Calculation 2 2 4 2 2 2 2 2 2" xfId="2963"/>
    <cellStyle name="Calculation 2 2 4 2 2 2 2 3" xfId="2964"/>
    <cellStyle name="Calculation 2 2 4 2 2 2 2 3 2" xfId="2965"/>
    <cellStyle name="Calculation 2 2 4 2 2 2 2 4" xfId="2966"/>
    <cellStyle name="Calculation 2 2 4 2 2 2 2 5" xfId="2967"/>
    <cellStyle name="Calculation 2 2 4 2 2 2 3" xfId="2968"/>
    <cellStyle name="Calculation 2 2 4 2 2 2 3 2" xfId="2969"/>
    <cellStyle name="Calculation 2 2 4 2 2 2 4" xfId="2970"/>
    <cellStyle name="Calculation 2 2 4 2 2 2 4 2" xfId="2971"/>
    <cellStyle name="Calculation 2 2 4 2 2 2 5" xfId="2972"/>
    <cellStyle name="Calculation 2 2 4 2 2 2 6" xfId="2973"/>
    <cellStyle name="Calculation 2 2 4 2 2 3" xfId="2974"/>
    <cellStyle name="Calculation 2 2 4 2 2 3 2" xfId="2975"/>
    <cellStyle name="Calculation 2 2 4 2 2 3 2 2" xfId="2976"/>
    <cellStyle name="Calculation 2 2 4 2 2 3 2 2 2" xfId="2977"/>
    <cellStyle name="Calculation 2 2 4 2 2 3 2 3" xfId="2978"/>
    <cellStyle name="Calculation 2 2 4 2 2 3 2 3 2" xfId="2979"/>
    <cellStyle name="Calculation 2 2 4 2 2 3 2 4" xfId="2980"/>
    <cellStyle name="Calculation 2 2 4 2 2 3 2 5" xfId="2981"/>
    <cellStyle name="Calculation 2 2 4 2 2 3 3" xfId="2982"/>
    <cellStyle name="Calculation 2 2 4 2 2 3 3 2" xfId="2983"/>
    <cellStyle name="Calculation 2 2 4 2 2 3 4" xfId="2984"/>
    <cellStyle name="Calculation 2 2 4 2 2 3 4 2" xfId="2985"/>
    <cellStyle name="Calculation 2 2 4 2 2 3 5" xfId="2986"/>
    <cellStyle name="Calculation 2 2 4 2 2 3 6" xfId="2987"/>
    <cellStyle name="Calculation 2 2 4 2 2 4" xfId="2988"/>
    <cellStyle name="Calculation 2 2 4 2 2 4 2" xfId="2989"/>
    <cellStyle name="Calculation 2 2 4 2 2 4 2 2" xfId="2990"/>
    <cellStyle name="Calculation 2 2 4 2 2 4 2 2 2" xfId="2991"/>
    <cellStyle name="Calculation 2 2 4 2 2 4 2 3" xfId="2992"/>
    <cellStyle name="Calculation 2 2 4 2 2 4 2 3 2" xfId="2993"/>
    <cellStyle name="Calculation 2 2 4 2 2 4 2 4" xfId="2994"/>
    <cellStyle name="Calculation 2 2 4 2 2 4 2 5" xfId="2995"/>
    <cellStyle name="Calculation 2 2 4 2 2 4 3" xfId="2996"/>
    <cellStyle name="Calculation 2 2 4 2 2 4 3 2" xfId="2997"/>
    <cellStyle name="Calculation 2 2 4 2 2 4 4" xfId="2998"/>
    <cellStyle name="Calculation 2 2 4 2 2 4 4 2" xfId="2999"/>
    <cellStyle name="Calculation 2 2 4 2 2 4 5" xfId="3000"/>
    <cellStyle name="Calculation 2 2 4 2 2 4 6" xfId="3001"/>
    <cellStyle name="Calculation 2 2 4 2 2 5" xfId="3002"/>
    <cellStyle name="Calculation 2 2 4 2 2 5 2" xfId="3003"/>
    <cellStyle name="Calculation 2 2 4 2 2 5 2 2" xfId="3004"/>
    <cellStyle name="Calculation 2 2 4 2 2 5 3" xfId="3005"/>
    <cellStyle name="Calculation 2 2 4 2 2 5 3 2" xfId="3006"/>
    <cellStyle name="Calculation 2 2 4 2 2 5 4" xfId="3007"/>
    <cellStyle name="Calculation 2 2 4 2 2 5 5" xfId="3008"/>
    <cellStyle name="Calculation 2 2 4 2 2 6" xfId="3009"/>
    <cellStyle name="Calculation 2 2 4 2 2 6 2" xfId="3010"/>
    <cellStyle name="Calculation 2 2 4 2 2 7" xfId="3011"/>
    <cellStyle name="Calculation 2 2 4 2 2 7 2" xfId="3012"/>
    <cellStyle name="Calculation 2 2 4 2 2 8" xfId="3013"/>
    <cellStyle name="Calculation 2 2 4 2 2 9" xfId="3014"/>
    <cellStyle name="Calculation 2 2 4 2 3" xfId="3015"/>
    <cellStyle name="Calculation 2 2 4 2 3 2" xfId="3016"/>
    <cellStyle name="Calculation 2 2 4 2 3 2 2" xfId="3017"/>
    <cellStyle name="Calculation 2 2 4 2 3 2 2 2" xfId="3018"/>
    <cellStyle name="Calculation 2 2 4 2 3 2 2 2 2" xfId="3019"/>
    <cellStyle name="Calculation 2 2 4 2 3 2 2 3" xfId="3020"/>
    <cellStyle name="Calculation 2 2 4 2 3 2 2 3 2" xfId="3021"/>
    <cellStyle name="Calculation 2 2 4 2 3 2 2 4" xfId="3022"/>
    <cellStyle name="Calculation 2 2 4 2 3 2 2 5" xfId="3023"/>
    <cellStyle name="Calculation 2 2 4 2 3 2 3" xfId="3024"/>
    <cellStyle name="Calculation 2 2 4 2 3 2 3 2" xfId="3025"/>
    <cellStyle name="Calculation 2 2 4 2 3 2 4" xfId="3026"/>
    <cellStyle name="Calculation 2 2 4 2 3 2 4 2" xfId="3027"/>
    <cellStyle name="Calculation 2 2 4 2 3 2 5" xfId="3028"/>
    <cellStyle name="Calculation 2 2 4 2 3 2 6" xfId="3029"/>
    <cellStyle name="Calculation 2 2 4 2 3 3" xfId="3030"/>
    <cellStyle name="Calculation 2 2 4 2 3 3 2" xfId="3031"/>
    <cellStyle name="Calculation 2 2 4 2 3 3 2 2" xfId="3032"/>
    <cellStyle name="Calculation 2 2 4 2 3 3 2 2 2" xfId="3033"/>
    <cellStyle name="Calculation 2 2 4 2 3 3 2 3" xfId="3034"/>
    <cellStyle name="Calculation 2 2 4 2 3 3 2 3 2" xfId="3035"/>
    <cellStyle name="Calculation 2 2 4 2 3 3 2 4" xfId="3036"/>
    <cellStyle name="Calculation 2 2 4 2 3 3 2 5" xfId="3037"/>
    <cellStyle name="Calculation 2 2 4 2 3 3 3" xfId="3038"/>
    <cellStyle name="Calculation 2 2 4 2 3 3 3 2" xfId="3039"/>
    <cellStyle name="Calculation 2 2 4 2 3 3 4" xfId="3040"/>
    <cellStyle name="Calculation 2 2 4 2 3 3 4 2" xfId="3041"/>
    <cellStyle name="Calculation 2 2 4 2 3 3 5" xfId="3042"/>
    <cellStyle name="Calculation 2 2 4 2 3 3 6" xfId="3043"/>
    <cellStyle name="Calculation 2 2 4 2 3 4" xfId="3044"/>
    <cellStyle name="Calculation 2 2 4 2 3 4 2" xfId="3045"/>
    <cellStyle name="Calculation 2 2 4 2 3 4 2 2" xfId="3046"/>
    <cellStyle name="Calculation 2 2 4 2 3 4 3" xfId="3047"/>
    <cellStyle name="Calculation 2 2 4 2 3 4 3 2" xfId="3048"/>
    <cellStyle name="Calculation 2 2 4 2 3 4 4" xfId="3049"/>
    <cellStyle name="Calculation 2 2 4 2 3 4 5" xfId="3050"/>
    <cellStyle name="Calculation 2 2 4 2 3 5" xfId="3051"/>
    <cellStyle name="Calculation 2 2 4 2 3 5 2" xfId="3052"/>
    <cellStyle name="Calculation 2 2 4 2 3 6" xfId="3053"/>
    <cellStyle name="Calculation 2 2 4 2 3 6 2" xfId="3054"/>
    <cellStyle name="Calculation 2 2 4 2 3 7" xfId="3055"/>
    <cellStyle name="Calculation 2 2 4 2 3 8" xfId="3056"/>
    <cellStyle name="Calculation 2 2 4 2 4" xfId="3057"/>
    <cellStyle name="Calculation 2 2 4 2 4 2" xfId="3058"/>
    <cellStyle name="Calculation 2 2 4 2 4 2 2" xfId="3059"/>
    <cellStyle name="Calculation 2 2 4 2 4 2 2 2" xfId="3060"/>
    <cellStyle name="Calculation 2 2 4 2 4 2 3" xfId="3061"/>
    <cellStyle name="Calculation 2 2 4 2 4 2 3 2" xfId="3062"/>
    <cellStyle name="Calculation 2 2 4 2 4 2 4" xfId="3063"/>
    <cellStyle name="Calculation 2 2 4 2 4 2 5" xfId="3064"/>
    <cellStyle name="Calculation 2 2 4 2 4 3" xfId="3065"/>
    <cellStyle name="Calculation 2 2 4 2 4 3 2" xfId="3066"/>
    <cellStyle name="Calculation 2 2 4 2 4 4" xfId="3067"/>
    <cellStyle name="Calculation 2 2 4 2 4 4 2" xfId="3068"/>
    <cellStyle name="Calculation 2 2 4 2 4 5" xfId="3069"/>
    <cellStyle name="Calculation 2 2 4 2 4 6" xfId="3070"/>
    <cellStyle name="Calculation 2 2 4 2 5" xfId="3071"/>
    <cellStyle name="Calculation 2 2 4 2 5 2" xfId="3072"/>
    <cellStyle name="Calculation 2 2 4 2 5 2 2" xfId="3073"/>
    <cellStyle name="Calculation 2 2 4 2 5 2 2 2" xfId="3074"/>
    <cellStyle name="Calculation 2 2 4 2 5 2 3" xfId="3075"/>
    <cellStyle name="Calculation 2 2 4 2 5 2 3 2" xfId="3076"/>
    <cellStyle name="Calculation 2 2 4 2 5 2 4" xfId="3077"/>
    <cellStyle name="Calculation 2 2 4 2 5 2 5" xfId="3078"/>
    <cellStyle name="Calculation 2 2 4 2 5 3" xfId="3079"/>
    <cellStyle name="Calculation 2 2 4 2 5 3 2" xfId="3080"/>
    <cellStyle name="Calculation 2 2 4 2 5 4" xfId="3081"/>
    <cellStyle name="Calculation 2 2 4 2 5 4 2" xfId="3082"/>
    <cellStyle name="Calculation 2 2 4 2 5 5" xfId="3083"/>
    <cellStyle name="Calculation 2 2 4 2 5 6" xfId="3084"/>
    <cellStyle name="Calculation 2 2 4 2 6" xfId="3085"/>
    <cellStyle name="Calculation 2 2 4 2 6 2" xfId="3086"/>
    <cellStyle name="Calculation 2 2 4 2 6 2 2" xfId="3087"/>
    <cellStyle name="Calculation 2 2 4 2 6 2 2 2" xfId="3088"/>
    <cellStyle name="Calculation 2 2 4 2 6 2 3" xfId="3089"/>
    <cellStyle name="Calculation 2 2 4 2 6 2 3 2" xfId="3090"/>
    <cellStyle name="Calculation 2 2 4 2 6 2 4" xfId="3091"/>
    <cellStyle name="Calculation 2 2 4 2 6 2 5" xfId="3092"/>
    <cellStyle name="Calculation 2 2 4 2 6 3" xfId="3093"/>
    <cellStyle name="Calculation 2 2 4 2 6 3 2" xfId="3094"/>
    <cellStyle name="Calculation 2 2 4 2 6 4" xfId="3095"/>
    <cellStyle name="Calculation 2 2 4 2 6 4 2" xfId="3096"/>
    <cellStyle name="Calculation 2 2 4 2 6 5" xfId="3097"/>
    <cellStyle name="Calculation 2 2 4 2 6 6" xfId="3098"/>
    <cellStyle name="Calculation 2 2 4 2 7" xfId="3099"/>
    <cellStyle name="Calculation 2 2 4 2 7 2" xfId="3100"/>
    <cellStyle name="Calculation 2 2 4 2 7 2 2" xfId="3101"/>
    <cellStyle name="Calculation 2 2 4 2 7 3" xfId="3102"/>
    <cellStyle name="Calculation 2 2 4 2 7 3 2" xfId="3103"/>
    <cellStyle name="Calculation 2 2 4 2 7 4" xfId="3104"/>
    <cellStyle name="Calculation 2 2 4 2 7 5" xfId="3105"/>
    <cellStyle name="Calculation 2 2 4 2 8" xfId="3106"/>
    <cellStyle name="Calculation 2 2 4 2 8 2" xfId="3107"/>
    <cellStyle name="Calculation 2 2 4 2 9" xfId="3108"/>
    <cellStyle name="Calculation 2 2 4 2 9 2" xfId="3109"/>
    <cellStyle name="Calculation 2 2 4 3" xfId="3110"/>
    <cellStyle name="Calculation 2 2 4 3 2" xfId="3111"/>
    <cellStyle name="Calculation 2 2 4 3 2 2" xfId="3112"/>
    <cellStyle name="Calculation 2 2 4 3 2 2 2" xfId="3113"/>
    <cellStyle name="Calculation 2 2 4 3 2 2 2 2" xfId="3114"/>
    <cellStyle name="Calculation 2 2 4 3 2 2 3" xfId="3115"/>
    <cellStyle name="Calculation 2 2 4 3 2 2 3 2" xfId="3116"/>
    <cellStyle name="Calculation 2 2 4 3 2 2 4" xfId="3117"/>
    <cellStyle name="Calculation 2 2 4 3 2 2 5" xfId="3118"/>
    <cellStyle name="Calculation 2 2 4 3 2 3" xfId="3119"/>
    <cellStyle name="Calculation 2 2 4 3 2 3 2" xfId="3120"/>
    <cellStyle name="Calculation 2 2 4 3 2 4" xfId="3121"/>
    <cellStyle name="Calculation 2 2 4 3 2 4 2" xfId="3122"/>
    <cellStyle name="Calculation 2 2 4 3 2 5" xfId="3123"/>
    <cellStyle name="Calculation 2 2 4 3 2 6" xfId="3124"/>
    <cellStyle name="Calculation 2 2 4 3 3" xfId="3125"/>
    <cellStyle name="Calculation 2 2 4 3 3 2" xfId="3126"/>
    <cellStyle name="Calculation 2 2 4 3 3 2 2" xfId="3127"/>
    <cellStyle name="Calculation 2 2 4 3 3 2 2 2" xfId="3128"/>
    <cellStyle name="Calculation 2 2 4 3 3 2 3" xfId="3129"/>
    <cellStyle name="Calculation 2 2 4 3 3 2 3 2" xfId="3130"/>
    <cellStyle name="Calculation 2 2 4 3 3 2 4" xfId="3131"/>
    <cellStyle name="Calculation 2 2 4 3 3 2 5" xfId="3132"/>
    <cellStyle name="Calculation 2 2 4 3 3 3" xfId="3133"/>
    <cellStyle name="Calculation 2 2 4 3 3 3 2" xfId="3134"/>
    <cellStyle name="Calculation 2 2 4 3 3 4" xfId="3135"/>
    <cellStyle name="Calculation 2 2 4 3 3 4 2" xfId="3136"/>
    <cellStyle name="Calculation 2 2 4 3 3 5" xfId="3137"/>
    <cellStyle name="Calculation 2 2 4 3 3 6" xfId="3138"/>
    <cellStyle name="Calculation 2 2 4 3 4" xfId="3139"/>
    <cellStyle name="Calculation 2 2 4 3 4 2" xfId="3140"/>
    <cellStyle name="Calculation 2 2 4 3 4 2 2" xfId="3141"/>
    <cellStyle name="Calculation 2 2 4 3 4 2 2 2" xfId="3142"/>
    <cellStyle name="Calculation 2 2 4 3 4 2 3" xfId="3143"/>
    <cellStyle name="Calculation 2 2 4 3 4 2 3 2" xfId="3144"/>
    <cellStyle name="Calculation 2 2 4 3 4 2 4" xfId="3145"/>
    <cellStyle name="Calculation 2 2 4 3 4 2 5" xfId="3146"/>
    <cellStyle name="Calculation 2 2 4 3 4 3" xfId="3147"/>
    <cellStyle name="Calculation 2 2 4 3 4 3 2" xfId="3148"/>
    <cellStyle name="Calculation 2 2 4 3 4 4" xfId="3149"/>
    <cellStyle name="Calculation 2 2 4 3 4 4 2" xfId="3150"/>
    <cellStyle name="Calculation 2 2 4 3 4 5" xfId="3151"/>
    <cellStyle name="Calculation 2 2 4 3 4 6" xfId="3152"/>
    <cellStyle name="Calculation 2 2 4 3 5" xfId="3153"/>
    <cellStyle name="Calculation 2 2 4 3 5 2" xfId="3154"/>
    <cellStyle name="Calculation 2 2 4 3 5 2 2" xfId="3155"/>
    <cellStyle name="Calculation 2 2 4 3 5 3" xfId="3156"/>
    <cellStyle name="Calculation 2 2 4 3 5 3 2" xfId="3157"/>
    <cellStyle name="Calculation 2 2 4 3 5 4" xfId="3158"/>
    <cellStyle name="Calculation 2 2 4 3 5 5" xfId="3159"/>
    <cellStyle name="Calculation 2 2 4 3 6" xfId="3160"/>
    <cellStyle name="Calculation 2 2 4 3 6 2" xfId="3161"/>
    <cellStyle name="Calculation 2 2 4 3 7" xfId="3162"/>
    <cellStyle name="Calculation 2 2 4 3 7 2" xfId="3163"/>
    <cellStyle name="Calculation 2 2 4 3 8" xfId="3164"/>
    <cellStyle name="Calculation 2 2 4 3 9" xfId="3165"/>
    <cellStyle name="Calculation 2 2 4 4" xfId="3166"/>
    <cellStyle name="Calculation 2 2 4 4 2" xfId="3167"/>
    <cellStyle name="Calculation 2 2 4 4 2 2" xfId="3168"/>
    <cellStyle name="Calculation 2 2 4 4 2 2 2" xfId="3169"/>
    <cellStyle name="Calculation 2 2 4 4 2 2 2 2" xfId="3170"/>
    <cellStyle name="Calculation 2 2 4 4 2 2 3" xfId="3171"/>
    <cellStyle name="Calculation 2 2 4 4 2 2 3 2" xfId="3172"/>
    <cellStyle name="Calculation 2 2 4 4 2 2 4" xfId="3173"/>
    <cellStyle name="Calculation 2 2 4 4 2 2 5" xfId="3174"/>
    <cellStyle name="Calculation 2 2 4 4 2 3" xfId="3175"/>
    <cellStyle name="Calculation 2 2 4 4 2 3 2" xfId="3176"/>
    <cellStyle name="Calculation 2 2 4 4 2 4" xfId="3177"/>
    <cellStyle name="Calculation 2 2 4 4 2 4 2" xfId="3178"/>
    <cellStyle name="Calculation 2 2 4 4 2 5" xfId="3179"/>
    <cellStyle name="Calculation 2 2 4 4 2 6" xfId="3180"/>
    <cellStyle name="Calculation 2 2 4 4 3" xfId="3181"/>
    <cellStyle name="Calculation 2 2 4 4 3 2" xfId="3182"/>
    <cellStyle name="Calculation 2 2 4 4 3 2 2" xfId="3183"/>
    <cellStyle name="Calculation 2 2 4 4 3 2 2 2" xfId="3184"/>
    <cellStyle name="Calculation 2 2 4 4 3 2 3" xfId="3185"/>
    <cellStyle name="Calculation 2 2 4 4 3 2 3 2" xfId="3186"/>
    <cellStyle name="Calculation 2 2 4 4 3 2 4" xfId="3187"/>
    <cellStyle name="Calculation 2 2 4 4 3 2 5" xfId="3188"/>
    <cellStyle name="Calculation 2 2 4 4 3 3" xfId="3189"/>
    <cellStyle name="Calculation 2 2 4 4 3 3 2" xfId="3190"/>
    <cellStyle name="Calculation 2 2 4 4 3 4" xfId="3191"/>
    <cellStyle name="Calculation 2 2 4 4 3 4 2" xfId="3192"/>
    <cellStyle name="Calculation 2 2 4 4 3 5" xfId="3193"/>
    <cellStyle name="Calculation 2 2 4 4 3 6" xfId="3194"/>
    <cellStyle name="Calculation 2 2 4 4 4" xfId="3195"/>
    <cellStyle name="Calculation 2 2 4 4 4 2" xfId="3196"/>
    <cellStyle name="Calculation 2 2 4 4 4 2 2" xfId="3197"/>
    <cellStyle name="Calculation 2 2 4 4 4 3" xfId="3198"/>
    <cellStyle name="Calculation 2 2 4 4 4 3 2" xfId="3199"/>
    <cellStyle name="Calculation 2 2 4 4 4 4" xfId="3200"/>
    <cellStyle name="Calculation 2 2 4 4 4 5" xfId="3201"/>
    <cellStyle name="Calculation 2 2 4 4 5" xfId="3202"/>
    <cellStyle name="Calculation 2 2 4 4 5 2" xfId="3203"/>
    <cellStyle name="Calculation 2 2 4 4 6" xfId="3204"/>
    <cellStyle name="Calculation 2 2 4 4 6 2" xfId="3205"/>
    <cellStyle name="Calculation 2 2 4 4 7" xfId="3206"/>
    <cellStyle name="Calculation 2 2 4 4 8" xfId="3207"/>
    <cellStyle name="Calculation 2 2 4 5" xfId="3208"/>
    <cellStyle name="Calculation 2 2 4 5 2" xfId="3209"/>
    <cellStyle name="Calculation 2 2 4 5 2 2" xfId="3210"/>
    <cellStyle name="Calculation 2 2 4 5 2 2 2" xfId="3211"/>
    <cellStyle name="Calculation 2 2 4 5 2 3" xfId="3212"/>
    <cellStyle name="Calculation 2 2 4 5 2 3 2" xfId="3213"/>
    <cellStyle name="Calculation 2 2 4 5 2 4" xfId="3214"/>
    <cellStyle name="Calculation 2 2 4 5 2 5" xfId="3215"/>
    <cellStyle name="Calculation 2 2 4 5 3" xfId="3216"/>
    <cellStyle name="Calculation 2 2 4 5 3 2" xfId="3217"/>
    <cellStyle name="Calculation 2 2 4 5 4" xfId="3218"/>
    <cellStyle name="Calculation 2 2 4 5 4 2" xfId="3219"/>
    <cellStyle name="Calculation 2 2 4 5 5" xfId="3220"/>
    <cellStyle name="Calculation 2 2 4 5 6" xfId="3221"/>
    <cellStyle name="Calculation 2 2 4 6" xfId="3222"/>
    <cellStyle name="Calculation 2 2 4 6 2" xfId="3223"/>
    <cellStyle name="Calculation 2 2 4 6 2 2" xfId="3224"/>
    <cellStyle name="Calculation 2 2 4 6 2 2 2" xfId="3225"/>
    <cellStyle name="Calculation 2 2 4 6 2 3" xfId="3226"/>
    <cellStyle name="Calculation 2 2 4 6 2 3 2" xfId="3227"/>
    <cellStyle name="Calculation 2 2 4 6 2 4" xfId="3228"/>
    <cellStyle name="Calculation 2 2 4 6 2 5" xfId="3229"/>
    <cellStyle name="Calculation 2 2 4 6 3" xfId="3230"/>
    <cellStyle name="Calculation 2 2 4 6 3 2" xfId="3231"/>
    <cellStyle name="Calculation 2 2 4 6 4" xfId="3232"/>
    <cellStyle name="Calculation 2 2 4 6 4 2" xfId="3233"/>
    <cellStyle name="Calculation 2 2 4 6 5" xfId="3234"/>
    <cellStyle name="Calculation 2 2 4 6 6" xfId="3235"/>
    <cellStyle name="Calculation 2 2 4 7" xfId="3236"/>
    <cellStyle name="Calculation 2 2 4 7 2" xfId="3237"/>
    <cellStyle name="Calculation 2 2 4 7 2 2" xfId="3238"/>
    <cellStyle name="Calculation 2 2 4 7 2 2 2" xfId="3239"/>
    <cellStyle name="Calculation 2 2 4 7 2 3" xfId="3240"/>
    <cellStyle name="Calculation 2 2 4 7 2 3 2" xfId="3241"/>
    <cellStyle name="Calculation 2 2 4 7 2 4" xfId="3242"/>
    <cellStyle name="Calculation 2 2 4 7 2 5" xfId="3243"/>
    <cellStyle name="Calculation 2 2 4 7 3" xfId="3244"/>
    <cellStyle name="Calculation 2 2 4 7 3 2" xfId="3245"/>
    <cellStyle name="Calculation 2 2 4 7 4" xfId="3246"/>
    <cellStyle name="Calculation 2 2 4 7 4 2" xfId="3247"/>
    <cellStyle name="Calculation 2 2 4 7 5" xfId="3248"/>
    <cellStyle name="Calculation 2 2 4 7 6" xfId="3249"/>
    <cellStyle name="Calculation 2 2 4 8" xfId="3250"/>
    <cellStyle name="Calculation 2 2 4 8 2" xfId="3251"/>
    <cellStyle name="Calculation 2 2 4 8 2 2" xfId="3252"/>
    <cellStyle name="Calculation 2 2 4 8 3" xfId="3253"/>
    <cellStyle name="Calculation 2 2 4 8 3 2" xfId="3254"/>
    <cellStyle name="Calculation 2 2 4 8 4" xfId="3255"/>
    <cellStyle name="Calculation 2 2 4 8 5" xfId="3256"/>
    <cellStyle name="Calculation 2 2 4 9" xfId="3257"/>
    <cellStyle name="Calculation 2 2 4 9 2" xfId="3258"/>
    <cellStyle name="Calculation 2 2 5" xfId="3259"/>
    <cellStyle name="Calculation 2 2 5 10" xfId="3260"/>
    <cellStyle name="Calculation 2 2 5 2" xfId="3261"/>
    <cellStyle name="Calculation 2 2 5 2 2" xfId="3262"/>
    <cellStyle name="Calculation 2 2 5 2 2 2" xfId="3263"/>
    <cellStyle name="Calculation 2 2 5 2 2 2 2" xfId="3264"/>
    <cellStyle name="Calculation 2 2 5 2 2 2 2 2" xfId="3265"/>
    <cellStyle name="Calculation 2 2 5 2 2 2 3" xfId="3266"/>
    <cellStyle name="Calculation 2 2 5 2 2 2 3 2" xfId="3267"/>
    <cellStyle name="Calculation 2 2 5 2 2 2 4" xfId="3268"/>
    <cellStyle name="Calculation 2 2 5 2 2 2 5" xfId="3269"/>
    <cellStyle name="Calculation 2 2 5 2 2 3" xfId="3270"/>
    <cellStyle name="Calculation 2 2 5 2 2 3 2" xfId="3271"/>
    <cellStyle name="Calculation 2 2 5 2 2 4" xfId="3272"/>
    <cellStyle name="Calculation 2 2 5 2 2 4 2" xfId="3273"/>
    <cellStyle name="Calculation 2 2 5 2 2 5" xfId="3274"/>
    <cellStyle name="Calculation 2 2 5 2 2 6" xfId="3275"/>
    <cellStyle name="Calculation 2 2 5 2 3" xfId="3276"/>
    <cellStyle name="Calculation 2 2 5 2 3 2" xfId="3277"/>
    <cellStyle name="Calculation 2 2 5 2 3 2 2" xfId="3278"/>
    <cellStyle name="Calculation 2 2 5 2 3 2 2 2" xfId="3279"/>
    <cellStyle name="Calculation 2 2 5 2 3 2 3" xfId="3280"/>
    <cellStyle name="Calculation 2 2 5 2 3 2 3 2" xfId="3281"/>
    <cellStyle name="Calculation 2 2 5 2 3 2 4" xfId="3282"/>
    <cellStyle name="Calculation 2 2 5 2 3 2 5" xfId="3283"/>
    <cellStyle name="Calculation 2 2 5 2 3 3" xfId="3284"/>
    <cellStyle name="Calculation 2 2 5 2 3 3 2" xfId="3285"/>
    <cellStyle name="Calculation 2 2 5 2 3 4" xfId="3286"/>
    <cellStyle name="Calculation 2 2 5 2 3 4 2" xfId="3287"/>
    <cellStyle name="Calculation 2 2 5 2 3 5" xfId="3288"/>
    <cellStyle name="Calculation 2 2 5 2 3 6" xfId="3289"/>
    <cellStyle name="Calculation 2 2 5 2 4" xfId="3290"/>
    <cellStyle name="Calculation 2 2 5 2 4 2" xfId="3291"/>
    <cellStyle name="Calculation 2 2 5 2 4 2 2" xfId="3292"/>
    <cellStyle name="Calculation 2 2 5 2 4 2 2 2" xfId="3293"/>
    <cellStyle name="Calculation 2 2 5 2 4 2 3" xfId="3294"/>
    <cellStyle name="Calculation 2 2 5 2 4 2 3 2" xfId="3295"/>
    <cellStyle name="Calculation 2 2 5 2 4 2 4" xfId="3296"/>
    <cellStyle name="Calculation 2 2 5 2 4 2 5" xfId="3297"/>
    <cellStyle name="Calculation 2 2 5 2 4 3" xfId="3298"/>
    <cellStyle name="Calculation 2 2 5 2 4 3 2" xfId="3299"/>
    <cellStyle name="Calculation 2 2 5 2 4 4" xfId="3300"/>
    <cellStyle name="Calculation 2 2 5 2 4 4 2" xfId="3301"/>
    <cellStyle name="Calculation 2 2 5 2 4 5" xfId="3302"/>
    <cellStyle name="Calculation 2 2 5 2 4 6" xfId="3303"/>
    <cellStyle name="Calculation 2 2 5 2 5" xfId="3304"/>
    <cellStyle name="Calculation 2 2 5 2 5 2" xfId="3305"/>
    <cellStyle name="Calculation 2 2 5 2 5 2 2" xfId="3306"/>
    <cellStyle name="Calculation 2 2 5 2 5 3" xfId="3307"/>
    <cellStyle name="Calculation 2 2 5 2 5 3 2" xfId="3308"/>
    <cellStyle name="Calculation 2 2 5 2 5 4" xfId="3309"/>
    <cellStyle name="Calculation 2 2 5 2 5 5" xfId="3310"/>
    <cellStyle name="Calculation 2 2 5 2 6" xfId="3311"/>
    <cellStyle name="Calculation 2 2 5 2 6 2" xfId="3312"/>
    <cellStyle name="Calculation 2 2 5 2 7" xfId="3313"/>
    <cellStyle name="Calculation 2 2 5 2 7 2" xfId="3314"/>
    <cellStyle name="Calculation 2 2 5 2 8" xfId="3315"/>
    <cellStyle name="Calculation 2 2 5 2 9" xfId="3316"/>
    <cellStyle name="Calculation 2 2 5 3" xfId="3317"/>
    <cellStyle name="Calculation 2 2 5 3 2" xfId="3318"/>
    <cellStyle name="Calculation 2 2 5 3 2 2" xfId="3319"/>
    <cellStyle name="Calculation 2 2 5 3 2 2 2" xfId="3320"/>
    <cellStyle name="Calculation 2 2 5 3 2 2 2 2" xfId="3321"/>
    <cellStyle name="Calculation 2 2 5 3 2 2 3" xfId="3322"/>
    <cellStyle name="Calculation 2 2 5 3 2 2 3 2" xfId="3323"/>
    <cellStyle name="Calculation 2 2 5 3 2 2 4" xfId="3324"/>
    <cellStyle name="Calculation 2 2 5 3 2 2 5" xfId="3325"/>
    <cellStyle name="Calculation 2 2 5 3 2 3" xfId="3326"/>
    <cellStyle name="Calculation 2 2 5 3 2 3 2" xfId="3327"/>
    <cellStyle name="Calculation 2 2 5 3 2 4" xfId="3328"/>
    <cellStyle name="Calculation 2 2 5 3 2 4 2" xfId="3329"/>
    <cellStyle name="Calculation 2 2 5 3 2 5" xfId="3330"/>
    <cellStyle name="Calculation 2 2 5 3 2 6" xfId="3331"/>
    <cellStyle name="Calculation 2 2 5 3 3" xfId="3332"/>
    <cellStyle name="Calculation 2 2 5 3 3 2" xfId="3333"/>
    <cellStyle name="Calculation 2 2 5 3 3 2 2" xfId="3334"/>
    <cellStyle name="Calculation 2 2 5 3 3 2 2 2" xfId="3335"/>
    <cellStyle name="Calculation 2 2 5 3 3 2 3" xfId="3336"/>
    <cellStyle name="Calculation 2 2 5 3 3 2 3 2" xfId="3337"/>
    <cellStyle name="Calculation 2 2 5 3 3 2 4" xfId="3338"/>
    <cellStyle name="Calculation 2 2 5 3 3 2 5" xfId="3339"/>
    <cellStyle name="Calculation 2 2 5 3 3 3" xfId="3340"/>
    <cellStyle name="Calculation 2 2 5 3 3 3 2" xfId="3341"/>
    <cellStyle name="Calculation 2 2 5 3 3 4" xfId="3342"/>
    <cellStyle name="Calculation 2 2 5 3 3 4 2" xfId="3343"/>
    <cellStyle name="Calculation 2 2 5 3 3 5" xfId="3344"/>
    <cellStyle name="Calculation 2 2 5 3 3 6" xfId="3345"/>
    <cellStyle name="Calculation 2 2 5 3 4" xfId="3346"/>
    <cellStyle name="Calculation 2 2 5 3 4 2" xfId="3347"/>
    <cellStyle name="Calculation 2 2 5 3 4 2 2" xfId="3348"/>
    <cellStyle name="Calculation 2 2 5 3 4 3" xfId="3349"/>
    <cellStyle name="Calculation 2 2 5 3 4 3 2" xfId="3350"/>
    <cellStyle name="Calculation 2 2 5 3 4 4" xfId="3351"/>
    <cellStyle name="Calculation 2 2 5 3 4 5" xfId="3352"/>
    <cellStyle name="Calculation 2 2 5 3 5" xfId="3353"/>
    <cellStyle name="Calculation 2 2 5 3 5 2" xfId="3354"/>
    <cellStyle name="Calculation 2 2 5 3 6" xfId="3355"/>
    <cellStyle name="Calculation 2 2 5 3 6 2" xfId="3356"/>
    <cellStyle name="Calculation 2 2 5 3 7" xfId="3357"/>
    <cellStyle name="Calculation 2 2 5 3 8" xfId="3358"/>
    <cellStyle name="Calculation 2 2 5 4" xfId="3359"/>
    <cellStyle name="Calculation 2 2 5 4 2" xfId="3360"/>
    <cellStyle name="Calculation 2 2 5 4 2 2" xfId="3361"/>
    <cellStyle name="Calculation 2 2 5 4 2 2 2" xfId="3362"/>
    <cellStyle name="Calculation 2 2 5 4 2 3" xfId="3363"/>
    <cellStyle name="Calculation 2 2 5 4 2 3 2" xfId="3364"/>
    <cellStyle name="Calculation 2 2 5 4 2 4" xfId="3365"/>
    <cellStyle name="Calculation 2 2 5 4 2 5" xfId="3366"/>
    <cellStyle name="Calculation 2 2 5 4 3" xfId="3367"/>
    <cellStyle name="Calculation 2 2 5 4 3 2" xfId="3368"/>
    <cellStyle name="Calculation 2 2 5 4 4" xfId="3369"/>
    <cellStyle name="Calculation 2 2 5 4 4 2" xfId="3370"/>
    <cellStyle name="Calculation 2 2 5 4 5" xfId="3371"/>
    <cellStyle name="Calculation 2 2 5 4 6" xfId="3372"/>
    <cellStyle name="Calculation 2 2 5 5" xfId="3373"/>
    <cellStyle name="Calculation 2 2 5 5 2" xfId="3374"/>
    <cellStyle name="Calculation 2 2 5 5 2 2" xfId="3375"/>
    <cellStyle name="Calculation 2 2 5 5 2 2 2" xfId="3376"/>
    <cellStyle name="Calculation 2 2 5 5 2 3" xfId="3377"/>
    <cellStyle name="Calculation 2 2 5 5 2 3 2" xfId="3378"/>
    <cellStyle name="Calculation 2 2 5 5 2 4" xfId="3379"/>
    <cellStyle name="Calculation 2 2 5 5 2 5" xfId="3380"/>
    <cellStyle name="Calculation 2 2 5 5 3" xfId="3381"/>
    <cellStyle name="Calculation 2 2 5 5 3 2" xfId="3382"/>
    <cellStyle name="Calculation 2 2 5 5 4" xfId="3383"/>
    <cellStyle name="Calculation 2 2 5 5 4 2" xfId="3384"/>
    <cellStyle name="Calculation 2 2 5 5 5" xfId="3385"/>
    <cellStyle name="Calculation 2 2 5 5 6" xfId="3386"/>
    <cellStyle name="Calculation 2 2 5 6" xfId="3387"/>
    <cellStyle name="Calculation 2 2 5 6 2" xfId="3388"/>
    <cellStyle name="Calculation 2 2 5 6 2 2" xfId="3389"/>
    <cellStyle name="Calculation 2 2 5 6 2 2 2" xfId="3390"/>
    <cellStyle name="Calculation 2 2 5 6 2 3" xfId="3391"/>
    <cellStyle name="Calculation 2 2 5 6 2 3 2" xfId="3392"/>
    <cellStyle name="Calculation 2 2 5 6 2 4" xfId="3393"/>
    <cellStyle name="Calculation 2 2 5 6 2 5" xfId="3394"/>
    <cellStyle name="Calculation 2 2 5 6 3" xfId="3395"/>
    <cellStyle name="Calculation 2 2 5 6 3 2" xfId="3396"/>
    <cellStyle name="Calculation 2 2 5 6 4" xfId="3397"/>
    <cellStyle name="Calculation 2 2 5 6 4 2" xfId="3398"/>
    <cellStyle name="Calculation 2 2 5 6 5" xfId="3399"/>
    <cellStyle name="Calculation 2 2 5 6 6" xfId="3400"/>
    <cellStyle name="Calculation 2 2 5 7" xfId="3401"/>
    <cellStyle name="Calculation 2 2 5 7 2" xfId="3402"/>
    <cellStyle name="Calculation 2 2 5 7 2 2" xfId="3403"/>
    <cellStyle name="Calculation 2 2 5 7 3" xfId="3404"/>
    <cellStyle name="Calculation 2 2 5 7 3 2" xfId="3405"/>
    <cellStyle name="Calculation 2 2 5 7 4" xfId="3406"/>
    <cellStyle name="Calculation 2 2 5 7 5" xfId="3407"/>
    <cellStyle name="Calculation 2 2 5 8" xfId="3408"/>
    <cellStyle name="Calculation 2 2 5 8 2" xfId="3409"/>
    <cellStyle name="Calculation 2 2 5 9" xfId="3410"/>
    <cellStyle name="Calculation 2 2 5 9 2" xfId="3411"/>
    <cellStyle name="Calculation 2 2 6" xfId="3412"/>
    <cellStyle name="Calculation 2 2 6 10" xfId="3413"/>
    <cellStyle name="Calculation 2 2 6 11" xfId="3414"/>
    <cellStyle name="Calculation 2 2 6 2" xfId="3415"/>
    <cellStyle name="Calculation 2 2 6 2 2" xfId="3416"/>
    <cellStyle name="Calculation 2 2 6 2 2 2" xfId="3417"/>
    <cellStyle name="Calculation 2 2 6 2 2 2 2" xfId="3418"/>
    <cellStyle name="Calculation 2 2 6 2 2 2 2 2" xfId="3419"/>
    <cellStyle name="Calculation 2 2 6 2 2 2 3" xfId="3420"/>
    <cellStyle name="Calculation 2 2 6 2 2 2 3 2" xfId="3421"/>
    <cellStyle name="Calculation 2 2 6 2 2 2 4" xfId="3422"/>
    <cellStyle name="Calculation 2 2 6 2 2 2 5" xfId="3423"/>
    <cellStyle name="Calculation 2 2 6 2 2 3" xfId="3424"/>
    <cellStyle name="Calculation 2 2 6 2 2 3 2" xfId="3425"/>
    <cellStyle name="Calculation 2 2 6 2 2 4" xfId="3426"/>
    <cellStyle name="Calculation 2 2 6 2 2 4 2" xfId="3427"/>
    <cellStyle name="Calculation 2 2 6 2 2 5" xfId="3428"/>
    <cellStyle name="Calculation 2 2 6 2 2 6" xfId="3429"/>
    <cellStyle name="Calculation 2 2 6 2 3" xfId="3430"/>
    <cellStyle name="Calculation 2 2 6 2 3 2" xfId="3431"/>
    <cellStyle name="Calculation 2 2 6 2 3 2 2" xfId="3432"/>
    <cellStyle name="Calculation 2 2 6 2 3 2 2 2" xfId="3433"/>
    <cellStyle name="Calculation 2 2 6 2 3 2 3" xfId="3434"/>
    <cellStyle name="Calculation 2 2 6 2 3 2 3 2" xfId="3435"/>
    <cellStyle name="Calculation 2 2 6 2 3 2 4" xfId="3436"/>
    <cellStyle name="Calculation 2 2 6 2 3 2 5" xfId="3437"/>
    <cellStyle name="Calculation 2 2 6 2 3 3" xfId="3438"/>
    <cellStyle name="Calculation 2 2 6 2 3 3 2" xfId="3439"/>
    <cellStyle name="Calculation 2 2 6 2 3 4" xfId="3440"/>
    <cellStyle name="Calculation 2 2 6 2 3 4 2" xfId="3441"/>
    <cellStyle name="Calculation 2 2 6 2 3 5" xfId="3442"/>
    <cellStyle name="Calculation 2 2 6 2 3 6" xfId="3443"/>
    <cellStyle name="Calculation 2 2 6 2 4" xfId="3444"/>
    <cellStyle name="Calculation 2 2 6 2 4 2" xfId="3445"/>
    <cellStyle name="Calculation 2 2 6 2 4 2 2" xfId="3446"/>
    <cellStyle name="Calculation 2 2 6 2 4 2 2 2" xfId="3447"/>
    <cellStyle name="Calculation 2 2 6 2 4 2 3" xfId="3448"/>
    <cellStyle name="Calculation 2 2 6 2 4 2 3 2" xfId="3449"/>
    <cellStyle name="Calculation 2 2 6 2 4 2 4" xfId="3450"/>
    <cellStyle name="Calculation 2 2 6 2 4 2 5" xfId="3451"/>
    <cellStyle name="Calculation 2 2 6 2 4 3" xfId="3452"/>
    <cellStyle name="Calculation 2 2 6 2 4 3 2" xfId="3453"/>
    <cellStyle name="Calculation 2 2 6 2 4 4" xfId="3454"/>
    <cellStyle name="Calculation 2 2 6 2 4 4 2" xfId="3455"/>
    <cellStyle name="Calculation 2 2 6 2 4 5" xfId="3456"/>
    <cellStyle name="Calculation 2 2 6 2 4 6" xfId="3457"/>
    <cellStyle name="Calculation 2 2 6 2 5" xfId="3458"/>
    <cellStyle name="Calculation 2 2 6 2 5 2" xfId="3459"/>
    <cellStyle name="Calculation 2 2 6 2 5 2 2" xfId="3460"/>
    <cellStyle name="Calculation 2 2 6 2 5 3" xfId="3461"/>
    <cellStyle name="Calculation 2 2 6 2 5 3 2" xfId="3462"/>
    <cellStyle name="Calculation 2 2 6 2 5 4" xfId="3463"/>
    <cellStyle name="Calculation 2 2 6 2 5 5" xfId="3464"/>
    <cellStyle name="Calculation 2 2 6 2 6" xfId="3465"/>
    <cellStyle name="Calculation 2 2 6 2 6 2" xfId="3466"/>
    <cellStyle name="Calculation 2 2 6 2 7" xfId="3467"/>
    <cellStyle name="Calculation 2 2 6 2 7 2" xfId="3468"/>
    <cellStyle name="Calculation 2 2 6 2 8" xfId="3469"/>
    <cellStyle name="Calculation 2 2 6 2 9" xfId="3470"/>
    <cellStyle name="Calculation 2 2 6 3" xfId="3471"/>
    <cellStyle name="Calculation 2 2 6 3 2" xfId="3472"/>
    <cellStyle name="Calculation 2 2 6 3 2 2" xfId="3473"/>
    <cellStyle name="Calculation 2 2 6 3 2 2 2" xfId="3474"/>
    <cellStyle name="Calculation 2 2 6 3 2 3" xfId="3475"/>
    <cellStyle name="Calculation 2 2 6 3 2 3 2" xfId="3476"/>
    <cellStyle name="Calculation 2 2 6 3 2 4" xfId="3477"/>
    <cellStyle name="Calculation 2 2 6 3 2 5" xfId="3478"/>
    <cellStyle name="Calculation 2 2 6 3 3" xfId="3479"/>
    <cellStyle name="Calculation 2 2 6 3 3 2" xfId="3480"/>
    <cellStyle name="Calculation 2 2 6 3 4" xfId="3481"/>
    <cellStyle name="Calculation 2 2 6 3 4 2" xfId="3482"/>
    <cellStyle name="Calculation 2 2 6 3 5" xfId="3483"/>
    <cellStyle name="Calculation 2 2 6 3 6" xfId="3484"/>
    <cellStyle name="Calculation 2 2 6 4" xfId="3485"/>
    <cellStyle name="Calculation 2 2 6 4 2" xfId="3486"/>
    <cellStyle name="Calculation 2 2 6 4 2 2" xfId="3487"/>
    <cellStyle name="Calculation 2 2 6 4 2 2 2" xfId="3488"/>
    <cellStyle name="Calculation 2 2 6 4 2 3" xfId="3489"/>
    <cellStyle name="Calculation 2 2 6 4 2 3 2" xfId="3490"/>
    <cellStyle name="Calculation 2 2 6 4 2 4" xfId="3491"/>
    <cellStyle name="Calculation 2 2 6 4 2 5" xfId="3492"/>
    <cellStyle name="Calculation 2 2 6 4 3" xfId="3493"/>
    <cellStyle name="Calculation 2 2 6 4 3 2" xfId="3494"/>
    <cellStyle name="Calculation 2 2 6 4 4" xfId="3495"/>
    <cellStyle name="Calculation 2 2 6 4 4 2" xfId="3496"/>
    <cellStyle name="Calculation 2 2 6 4 5" xfId="3497"/>
    <cellStyle name="Calculation 2 2 6 4 6" xfId="3498"/>
    <cellStyle name="Calculation 2 2 6 5" xfId="3499"/>
    <cellStyle name="Calculation 2 2 6 5 2" xfId="3500"/>
    <cellStyle name="Calculation 2 2 6 5 2 2" xfId="3501"/>
    <cellStyle name="Calculation 2 2 6 5 2 2 2" xfId="3502"/>
    <cellStyle name="Calculation 2 2 6 5 2 3" xfId="3503"/>
    <cellStyle name="Calculation 2 2 6 5 2 3 2" xfId="3504"/>
    <cellStyle name="Calculation 2 2 6 5 2 4" xfId="3505"/>
    <cellStyle name="Calculation 2 2 6 5 2 5" xfId="3506"/>
    <cellStyle name="Calculation 2 2 6 5 3" xfId="3507"/>
    <cellStyle name="Calculation 2 2 6 5 3 2" xfId="3508"/>
    <cellStyle name="Calculation 2 2 6 5 4" xfId="3509"/>
    <cellStyle name="Calculation 2 2 6 5 4 2" xfId="3510"/>
    <cellStyle name="Calculation 2 2 6 5 5" xfId="3511"/>
    <cellStyle name="Calculation 2 2 6 5 6" xfId="3512"/>
    <cellStyle name="Calculation 2 2 6 6" xfId="3513"/>
    <cellStyle name="Calculation 2 2 6 6 2" xfId="3514"/>
    <cellStyle name="Calculation 2 2 6 6 2 2" xfId="3515"/>
    <cellStyle name="Calculation 2 2 6 6 2 2 2" xfId="3516"/>
    <cellStyle name="Calculation 2 2 6 6 2 3" xfId="3517"/>
    <cellStyle name="Calculation 2 2 6 6 2 3 2" xfId="3518"/>
    <cellStyle name="Calculation 2 2 6 6 2 4" xfId="3519"/>
    <cellStyle name="Calculation 2 2 6 6 2 5" xfId="3520"/>
    <cellStyle name="Calculation 2 2 6 6 3" xfId="3521"/>
    <cellStyle name="Calculation 2 2 6 6 3 2" xfId="3522"/>
    <cellStyle name="Calculation 2 2 6 6 4" xfId="3523"/>
    <cellStyle name="Calculation 2 2 6 6 4 2" xfId="3524"/>
    <cellStyle name="Calculation 2 2 6 6 5" xfId="3525"/>
    <cellStyle name="Calculation 2 2 6 6 6" xfId="3526"/>
    <cellStyle name="Calculation 2 2 6 7" xfId="3527"/>
    <cellStyle name="Calculation 2 2 6 7 2" xfId="3528"/>
    <cellStyle name="Calculation 2 2 6 7 2 2" xfId="3529"/>
    <cellStyle name="Calculation 2 2 6 7 3" xfId="3530"/>
    <cellStyle name="Calculation 2 2 6 7 3 2" xfId="3531"/>
    <cellStyle name="Calculation 2 2 6 7 4" xfId="3532"/>
    <cellStyle name="Calculation 2 2 6 7 5" xfId="3533"/>
    <cellStyle name="Calculation 2 2 6 8" xfId="3534"/>
    <cellStyle name="Calculation 2 2 6 8 2" xfId="3535"/>
    <cellStyle name="Calculation 2 2 6 9" xfId="3536"/>
    <cellStyle name="Calculation 2 2 6 9 2" xfId="3537"/>
    <cellStyle name="Calculation 2 2 7" xfId="3538"/>
    <cellStyle name="Calculation 2 2 7 2" xfId="3539"/>
    <cellStyle name="Calculation 2 2 7 2 2" xfId="3540"/>
    <cellStyle name="Calculation 2 2 7 2 2 2" xfId="3541"/>
    <cellStyle name="Calculation 2 2 7 2 3" xfId="3542"/>
    <cellStyle name="Calculation 2 2 7 2 3 2" xfId="3543"/>
    <cellStyle name="Calculation 2 2 7 2 4" xfId="3544"/>
    <cellStyle name="Calculation 2 2 7 2 5" xfId="3545"/>
    <cellStyle name="Calculation 2 2 7 3" xfId="3546"/>
    <cellStyle name="Calculation 2 2 7 3 2" xfId="3547"/>
    <cellStyle name="Calculation 2 2 7 4" xfId="3548"/>
    <cellStyle name="Calculation 2 2 7 4 2" xfId="3549"/>
    <cellStyle name="Calculation 2 2 7 5" xfId="3550"/>
    <cellStyle name="Calculation 2 2 7 6" xfId="3551"/>
    <cellStyle name="Calculation 2 2 8" xfId="3552"/>
    <cellStyle name="Calculation 2 2 8 2" xfId="3553"/>
    <cellStyle name="Calculation 2 2 8 2 2" xfId="3554"/>
    <cellStyle name="Calculation 2 2 8 2 2 2" xfId="3555"/>
    <cellStyle name="Calculation 2 2 8 2 3" xfId="3556"/>
    <cellStyle name="Calculation 2 2 8 2 3 2" xfId="3557"/>
    <cellStyle name="Calculation 2 2 8 2 4" xfId="3558"/>
    <cellStyle name="Calculation 2 2 8 2 5" xfId="3559"/>
    <cellStyle name="Calculation 2 2 8 3" xfId="3560"/>
    <cellStyle name="Calculation 2 2 8 3 2" xfId="3561"/>
    <cellStyle name="Calculation 2 2 8 4" xfId="3562"/>
    <cellStyle name="Calculation 2 2 8 4 2" xfId="3563"/>
    <cellStyle name="Calculation 2 2 8 5" xfId="3564"/>
    <cellStyle name="Calculation 2 2 8 6" xfId="3565"/>
    <cellStyle name="Calculation 2 2 9" xfId="3566"/>
    <cellStyle name="Calculation 2 2 9 2" xfId="3567"/>
    <cellStyle name="Calculation 2 2 9 2 2" xfId="3568"/>
    <cellStyle name="Calculation 2 2 9 2 2 2" xfId="3569"/>
    <cellStyle name="Calculation 2 2 9 2 3" xfId="3570"/>
    <cellStyle name="Calculation 2 2 9 2 3 2" xfId="3571"/>
    <cellStyle name="Calculation 2 2 9 2 4" xfId="3572"/>
    <cellStyle name="Calculation 2 2 9 2 5" xfId="3573"/>
    <cellStyle name="Calculation 2 2 9 3" xfId="3574"/>
    <cellStyle name="Calculation 2 2 9 3 2" xfId="3575"/>
    <cellStyle name="Calculation 2 2 9 4" xfId="3576"/>
    <cellStyle name="Calculation 2 2 9 4 2" xfId="3577"/>
    <cellStyle name="Calculation 2 2 9 5" xfId="3578"/>
    <cellStyle name="Calculation 2 2 9 6" xfId="3579"/>
    <cellStyle name="Calculation 2 3" xfId="3580"/>
    <cellStyle name="Calculation 2 3 10" xfId="3581"/>
    <cellStyle name="Calculation 2 3 10 2" xfId="3582"/>
    <cellStyle name="Calculation 2 3 10 2 2" xfId="3583"/>
    <cellStyle name="Calculation 2 3 10 3" xfId="3584"/>
    <cellStyle name="Calculation 2 3 10 3 2" xfId="3585"/>
    <cellStyle name="Calculation 2 3 10 4" xfId="3586"/>
    <cellStyle name="Calculation 2 3 10 5" xfId="3587"/>
    <cellStyle name="Calculation 2 3 11" xfId="3588"/>
    <cellStyle name="Calculation 2 3 11 2" xfId="3589"/>
    <cellStyle name="Calculation 2 3 11 2 2" xfId="3590"/>
    <cellStyle name="Calculation 2 3 11 3" xfId="3591"/>
    <cellStyle name="Calculation 2 3 11 3 2" xfId="3592"/>
    <cellStyle name="Calculation 2 3 11 4" xfId="3593"/>
    <cellStyle name="Calculation 2 3 11 5" xfId="3594"/>
    <cellStyle name="Calculation 2 3 12" xfId="3595"/>
    <cellStyle name="Calculation 2 3 12 2" xfId="3596"/>
    <cellStyle name="Calculation 2 3 12 2 2" xfId="3597"/>
    <cellStyle name="Calculation 2 3 12 3" xfId="3598"/>
    <cellStyle name="Calculation 2 3 12 3 2" xfId="3599"/>
    <cellStyle name="Calculation 2 3 12 4" xfId="3600"/>
    <cellStyle name="Calculation 2 3 12 5" xfId="3601"/>
    <cellStyle name="Calculation 2 3 13" xfId="3602"/>
    <cellStyle name="Calculation 2 3 13 2" xfId="3603"/>
    <cellStyle name="Calculation 2 3 13 2 2" xfId="3604"/>
    <cellStyle name="Calculation 2 3 13 3" xfId="3605"/>
    <cellStyle name="Calculation 2 3 13 3 2" xfId="3606"/>
    <cellStyle name="Calculation 2 3 13 4" xfId="3607"/>
    <cellStyle name="Calculation 2 3 13 5" xfId="3608"/>
    <cellStyle name="Calculation 2 3 14" xfId="3609"/>
    <cellStyle name="Calculation 2 3 14 2" xfId="3610"/>
    <cellStyle name="Calculation 2 3 14 2 2" xfId="3611"/>
    <cellStyle name="Calculation 2 3 14 3" xfId="3612"/>
    <cellStyle name="Calculation 2 3 14 3 2" xfId="3613"/>
    <cellStyle name="Calculation 2 3 14 4" xfId="3614"/>
    <cellStyle name="Calculation 2 3 14 5" xfId="3615"/>
    <cellStyle name="Calculation 2 3 15" xfId="3616"/>
    <cellStyle name="Calculation 2 3 15 2" xfId="3617"/>
    <cellStyle name="Calculation 2 3 15 2 2" xfId="3618"/>
    <cellStyle name="Calculation 2 3 15 3" xfId="3619"/>
    <cellStyle name="Calculation 2 3 15 3 2" xfId="3620"/>
    <cellStyle name="Calculation 2 3 15 4" xfId="3621"/>
    <cellStyle name="Calculation 2 3 15 5" xfId="3622"/>
    <cellStyle name="Calculation 2 3 16" xfId="3623"/>
    <cellStyle name="Calculation 2 3 16 2" xfId="3624"/>
    <cellStyle name="Calculation 2 3 16 2 2" xfId="3625"/>
    <cellStyle name="Calculation 2 3 16 3" xfId="3626"/>
    <cellStyle name="Calculation 2 3 16 3 2" xfId="3627"/>
    <cellStyle name="Calculation 2 3 16 4" xfId="3628"/>
    <cellStyle name="Calculation 2 3 16 5" xfId="3629"/>
    <cellStyle name="Calculation 2 3 17" xfId="3630"/>
    <cellStyle name="Calculation 2 3 17 2" xfId="3631"/>
    <cellStyle name="Calculation 2 3 17 2 2" xfId="3632"/>
    <cellStyle name="Calculation 2 3 17 3" xfId="3633"/>
    <cellStyle name="Calculation 2 3 17 3 2" xfId="3634"/>
    <cellStyle name="Calculation 2 3 17 4" xfId="3635"/>
    <cellStyle name="Calculation 2 3 17 5" xfId="3636"/>
    <cellStyle name="Calculation 2 3 18" xfId="3637"/>
    <cellStyle name="Calculation 2 3 18 2" xfId="3638"/>
    <cellStyle name="Calculation 2 3 18 2 2" xfId="3639"/>
    <cellStyle name="Calculation 2 3 18 3" xfId="3640"/>
    <cellStyle name="Calculation 2 3 18 3 2" xfId="3641"/>
    <cellStyle name="Calculation 2 3 18 4" xfId="3642"/>
    <cellStyle name="Calculation 2 3 18 5" xfId="3643"/>
    <cellStyle name="Calculation 2 3 19" xfId="3644"/>
    <cellStyle name="Calculation 2 3 19 2" xfId="3645"/>
    <cellStyle name="Calculation 2 3 19 2 2" xfId="3646"/>
    <cellStyle name="Calculation 2 3 19 3" xfId="3647"/>
    <cellStyle name="Calculation 2 3 19 3 2" xfId="3648"/>
    <cellStyle name="Calculation 2 3 19 4" xfId="3649"/>
    <cellStyle name="Calculation 2 3 19 5" xfId="3650"/>
    <cellStyle name="Calculation 2 3 2" xfId="3651"/>
    <cellStyle name="Calculation 2 3 2 10" xfId="3652"/>
    <cellStyle name="Calculation 2 3 2 2" xfId="3653"/>
    <cellStyle name="Calculation 2 3 2 2 2" xfId="3654"/>
    <cellStyle name="Calculation 2 3 2 2 2 2" xfId="3655"/>
    <cellStyle name="Calculation 2 3 2 2 2 2 2" xfId="3656"/>
    <cellStyle name="Calculation 2 3 2 2 2 2 2 2" xfId="3657"/>
    <cellStyle name="Calculation 2 3 2 2 2 2 3" xfId="3658"/>
    <cellStyle name="Calculation 2 3 2 2 2 2 3 2" xfId="3659"/>
    <cellStyle name="Calculation 2 3 2 2 2 2 4" xfId="3660"/>
    <cellStyle name="Calculation 2 3 2 2 2 2 5" xfId="3661"/>
    <cellStyle name="Calculation 2 3 2 2 2 3" xfId="3662"/>
    <cellStyle name="Calculation 2 3 2 2 2 3 2" xfId="3663"/>
    <cellStyle name="Calculation 2 3 2 2 2 4" xfId="3664"/>
    <cellStyle name="Calculation 2 3 2 2 2 4 2" xfId="3665"/>
    <cellStyle name="Calculation 2 3 2 2 2 5" xfId="3666"/>
    <cellStyle name="Calculation 2 3 2 2 2 6" xfId="3667"/>
    <cellStyle name="Calculation 2 3 2 2 3" xfId="3668"/>
    <cellStyle name="Calculation 2 3 2 2 3 2" xfId="3669"/>
    <cellStyle name="Calculation 2 3 2 2 3 2 2" xfId="3670"/>
    <cellStyle name="Calculation 2 3 2 2 3 2 2 2" xfId="3671"/>
    <cellStyle name="Calculation 2 3 2 2 3 2 3" xfId="3672"/>
    <cellStyle name="Calculation 2 3 2 2 3 2 3 2" xfId="3673"/>
    <cellStyle name="Calculation 2 3 2 2 3 2 4" xfId="3674"/>
    <cellStyle name="Calculation 2 3 2 2 3 2 5" xfId="3675"/>
    <cellStyle name="Calculation 2 3 2 2 3 3" xfId="3676"/>
    <cellStyle name="Calculation 2 3 2 2 3 3 2" xfId="3677"/>
    <cellStyle name="Calculation 2 3 2 2 3 4" xfId="3678"/>
    <cellStyle name="Calculation 2 3 2 2 3 4 2" xfId="3679"/>
    <cellStyle name="Calculation 2 3 2 2 3 5" xfId="3680"/>
    <cellStyle name="Calculation 2 3 2 2 3 6" xfId="3681"/>
    <cellStyle name="Calculation 2 3 2 2 4" xfId="3682"/>
    <cellStyle name="Calculation 2 3 2 2 4 2" xfId="3683"/>
    <cellStyle name="Calculation 2 3 2 2 4 2 2" xfId="3684"/>
    <cellStyle name="Calculation 2 3 2 2 4 2 2 2" xfId="3685"/>
    <cellStyle name="Calculation 2 3 2 2 4 2 3" xfId="3686"/>
    <cellStyle name="Calculation 2 3 2 2 4 2 3 2" xfId="3687"/>
    <cellStyle name="Calculation 2 3 2 2 4 2 4" xfId="3688"/>
    <cellStyle name="Calculation 2 3 2 2 4 2 5" xfId="3689"/>
    <cellStyle name="Calculation 2 3 2 2 4 3" xfId="3690"/>
    <cellStyle name="Calculation 2 3 2 2 4 3 2" xfId="3691"/>
    <cellStyle name="Calculation 2 3 2 2 4 4" xfId="3692"/>
    <cellStyle name="Calculation 2 3 2 2 4 4 2" xfId="3693"/>
    <cellStyle name="Calculation 2 3 2 2 4 5" xfId="3694"/>
    <cellStyle name="Calculation 2 3 2 2 4 6" xfId="3695"/>
    <cellStyle name="Calculation 2 3 2 2 5" xfId="3696"/>
    <cellStyle name="Calculation 2 3 2 2 5 2" xfId="3697"/>
    <cellStyle name="Calculation 2 3 2 2 5 2 2" xfId="3698"/>
    <cellStyle name="Calculation 2 3 2 2 5 3" xfId="3699"/>
    <cellStyle name="Calculation 2 3 2 2 5 3 2" xfId="3700"/>
    <cellStyle name="Calculation 2 3 2 2 5 4" xfId="3701"/>
    <cellStyle name="Calculation 2 3 2 2 5 5" xfId="3702"/>
    <cellStyle name="Calculation 2 3 2 2 6" xfId="3703"/>
    <cellStyle name="Calculation 2 3 2 2 6 2" xfId="3704"/>
    <cellStyle name="Calculation 2 3 2 2 7" xfId="3705"/>
    <cellStyle name="Calculation 2 3 2 2 7 2" xfId="3706"/>
    <cellStyle name="Calculation 2 3 2 2 8" xfId="3707"/>
    <cellStyle name="Calculation 2 3 2 2 9" xfId="3708"/>
    <cellStyle name="Calculation 2 3 2 3" xfId="3709"/>
    <cellStyle name="Calculation 2 3 2 3 2" xfId="3710"/>
    <cellStyle name="Calculation 2 3 2 3 2 2" xfId="3711"/>
    <cellStyle name="Calculation 2 3 2 3 2 2 2" xfId="3712"/>
    <cellStyle name="Calculation 2 3 2 3 2 2 2 2" xfId="3713"/>
    <cellStyle name="Calculation 2 3 2 3 2 2 3" xfId="3714"/>
    <cellStyle name="Calculation 2 3 2 3 2 2 3 2" xfId="3715"/>
    <cellStyle name="Calculation 2 3 2 3 2 2 4" xfId="3716"/>
    <cellStyle name="Calculation 2 3 2 3 2 2 5" xfId="3717"/>
    <cellStyle name="Calculation 2 3 2 3 2 3" xfId="3718"/>
    <cellStyle name="Calculation 2 3 2 3 2 3 2" xfId="3719"/>
    <cellStyle name="Calculation 2 3 2 3 2 4" xfId="3720"/>
    <cellStyle name="Calculation 2 3 2 3 2 4 2" xfId="3721"/>
    <cellStyle name="Calculation 2 3 2 3 2 5" xfId="3722"/>
    <cellStyle name="Calculation 2 3 2 3 2 6" xfId="3723"/>
    <cellStyle name="Calculation 2 3 2 3 3" xfId="3724"/>
    <cellStyle name="Calculation 2 3 2 3 3 2" xfId="3725"/>
    <cellStyle name="Calculation 2 3 2 3 3 2 2" xfId="3726"/>
    <cellStyle name="Calculation 2 3 2 3 3 2 2 2" xfId="3727"/>
    <cellStyle name="Calculation 2 3 2 3 3 2 3" xfId="3728"/>
    <cellStyle name="Calculation 2 3 2 3 3 2 3 2" xfId="3729"/>
    <cellStyle name="Calculation 2 3 2 3 3 2 4" xfId="3730"/>
    <cellStyle name="Calculation 2 3 2 3 3 2 5" xfId="3731"/>
    <cellStyle name="Calculation 2 3 2 3 3 3" xfId="3732"/>
    <cellStyle name="Calculation 2 3 2 3 3 3 2" xfId="3733"/>
    <cellStyle name="Calculation 2 3 2 3 3 4" xfId="3734"/>
    <cellStyle name="Calculation 2 3 2 3 3 4 2" xfId="3735"/>
    <cellStyle name="Calculation 2 3 2 3 3 5" xfId="3736"/>
    <cellStyle name="Calculation 2 3 2 3 3 6" xfId="3737"/>
    <cellStyle name="Calculation 2 3 2 3 4" xfId="3738"/>
    <cellStyle name="Calculation 2 3 2 3 4 2" xfId="3739"/>
    <cellStyle name="Calculation 2 3 2 3 4 2 2" xfId="3740"/>
    <cellStyle name="Calculation 2 3 2 3 4 3" xfId="3741"/>
    <cellStyle name="Calculation 2 3 2 3 4 3 2" xfId="3742"/>
    <cellStyle name="Calculation 2 3 2 3 4 4" xfId="3743"/>
    <cellStyle name="Calculation 2 3 2 3 4 5" xfId="3744"/>
    <cellStyle name="Calculation 2 3 2 3 5" xfId="3745"/>
    <cellStyle name="Calculation 2 3 2 3 5 2" xfId="3746"/>
    <cellStyle name="Calculation 2 3 2 3 6" xfId="3747"/>
    <cellStyle name="Calculation 2 3 2 3 6 2" xfId="3748"/>
    <cellStyle name="Calculation 2 3 2 3 7" xfId="3749"/>
    <cellStyle name="Calculation 2 3 2 3 8" xfId="3750"/>
    <cellStyle name="Calculation 2 3 2 4" xfId="3751"/>
    <cellStyle name="Calculation 2 3 2 4 2" xfId="3752"/>
    <cellStyle name="Calculation 2 3 2 4 2 2" xfId="3753"/>
    <cellStyle name="Calculation 2 3 2 4 2 2 2" xfId="3754"/>
    <cellStyle name="Calculation 2 3 2 4 2 3" xfId="3755"/>
    <cellStyle name="Calculation 2 3 2 4 2 3 2" xfId="3756"/>
    <cellStyle name="Calculation 2 3 2 4 2 4" xfId="3757"/>
    <cellStyle name="Calculation 2 3 2 4 2 5" xfId="3758"/>
    <cellStyle name="Calculation 2 3 2 4 3" xfId="3759"/>
    <cellStyle name="Calculation 2 3 2 4 3 2" xfId="3760"/>
    <cellStyle name="Calculation 2 3 2 4 4" xfId="3761"/>
    <cellStyle name="Calculation 2 3 2 4 4 2" xfId="3762"/>
    <cellStyle name="Calculation 2 3 2 4 5" xfId="3763"/>
    <cellStyle name="Calculation 2 3 2 4 6" xfId="3764"/>
    <cellStyle name="Calculation 2 3 2 5" xfId="3765"/>
    <cellStyle name="Calculation 2 3 2 5 2" xfId="3766"/>
    <cellStyle name="Calculation 2 3 2 5 2 2" xfId="3767"/>
    <cellStyle name="Calculation 2 3 2 5 2 2 2" xfId="3768"/>
    <cellStyle name="Calculation 2 3 2 5 2 3" xfId="3769"/>
    <cellStyle name="Calculation 2 3 2 5 2 3 2" xfId="3770"/>
    <cellStyle name="Calculation 2 3 2 5 2 4" xfId="3771"/>
    <cellStyle name="Calculation 2 3 2 5 2 5" xfId="3772"/>
    <cellStyle name="Calculation 2 3 2 5 3" xfId="3773"/>
    <cellStyle name="Calculation 2 3 2 5 3 2" xfId="3774"/>
    <cellStyle name="Calculation 2 3 2 5 4" xfId="3775"/>
    <cellStyle name="Calculation 2 3 2 5 4 2" xfId="3776"/>
    <cellStyle name="Calculation 2 3 2 5 5" xfId="3777"/>
    <cellStyle name="Calculation 2 3 2 5 6" xfId="3778"/>
    <cellStyle name="Calculation 2 3 2 6" xfId="3779"/>
    <cellStyle name="Calculation 2 3 2 6 2" xfId="3780"/>
    <cellStyle name="Calculation 2 3 2 6 2 2" xfId="3781"/>
    <cellStyle name="Calculation 2 3 2 6 2 2 2" xfId="3782"/>
    <cellStyle name="Calculation 2 3 2 6 2 3" xfId="3783"/>
    <cellStyle name="Calculation 2 3 2 6 2 3 2" xfId="3784"/>
    <cellStyle name="Calculation 2 3 2 6 2 4" xfId="3785"/>
    <cellStyle name="Calculation 2 3 2 6 2 5" xfId="3786"/>
    <cellStyle name="Calculation 2 3 2 6 3" xfId="3787"/>
    <cellStyle name="Calculation 2 3 2 6 3 2" xfId="3788"/>
    <cellStyle name="Calculation 2 3 2 6 4" xfId="3789"/>
    <cellStyle name="Calculation 2 3 2 6 4 2" xfId="3790"/>
    <cellStyle name="Calculation 2 3 2 6 5" xfId="3791"/>
    <cellStyle name="Calculation 2 3 2 6 6" xfId="3792"/>
    <cellStyle name="Calculation 2 3 2 7" xfId="3793"/>
    <cellStyle name="Calculation 2 3 2 7 2" xfId="3794"/>
    <cellStyle name="Calculation 2 3 2 7 2 2" xfId="3795"/>
    <cellStyle name="Calculation 2 3 2 7 3" xfId="3796"/>
    <cellStyle name="Calculation 2 3 2 7 3 2" xfId="3797"/>
    <cellStyle name="Calculation 2 3 2 7 4" xfId="3798"/>
    <cellStyle name="Calculation 2 3 2 7 5" xfId="3799"/>
    <cellStyle name="Calculation 2 3 2 8" xfId="3800"/>
    <cellStyle name="Calculation 2 3 2 8 2" xfId="3801"/>
    <cellStyle name="Calculation 2 3 2 9" xfId="3802"/>
    <cellStyle name="Calculation 2 3 2 9 2" xfId="3803"/>
    <cellStyle name="Calculation 2 3 20" xfId="3804"/>
    <cellStyle name="Calculation 2 3 20 2" xfId="3805"/>
    <cellStyle name="Calculation 2 3 20 2 2" xfId="3806"/>
    <cellStyle name="Calculation 2 3 20 3" xfId="3807"/>
    <cellStyle name="Calculation 2 3 20 3 2" xfId="3808"/>
    <cellStyle name="Calculation 2 3 20 4" xfId="3809"/>
    <cellStyle name="Calculation 2 3 20 5" xfId="3810"/>
    <cellStyle name="Calculation 2 3 21" xfId="3811"/>
    <cellStyle name="Calculation 2 3 21 2" xfId="3812"/>
    <cellStyle name="Calculation 2 3 22" xfId="3813"/>
    <cellStyle name="Calculation 2 3 22 2" xfId="3814"/>
    <cellStyle name="Calculation 2 3 23" xfId="3815"/>
    <cellStyle name="Calculation 2 3 23 2" xfId="3816"/>
    <cellStyle name="Calculation 2 3 24" xfId="3817"/>
    <cellStyle name="Calculation 2 3 25" xfId="3818"/>
    <cellStyle name="Calculation 2 3 3" xfId="3819"/>
    <cellStyle name="Calculation 2 3 3 10" xfId="3820"/>
    <cellStyle name="Calculation 2 3 3 2" xfId="3821"/>
    <cellStyle name="Calculation 2 3 3 2 2" xfId="3822"/>
    <cellStyle name="Calculation 2 3 3 2 2 2" xfId="3823"/>
    <cellStyle name="Calculation 2 3 3 2 2 2 2" xfId="3824"/>
    <cellStyle name="Calculation 2 3 3 2 2 2 2 2" xfId="3825"/>
    <cellStyle name="Calculation 2 3 3 2 2 2 3" xfId="3826"/>
    <cellStyle name="Calculation 2 3 3 2 2 2 3 2" xfId="3827"/>
    <cellStyle name="Calculation 2 3 3 2 2 2 4" xfId="3828"/>
    <cellStyle name="Calculation 2 3 3 2 2 2 5" xfId="3829"/>
    <cellStyle name="Calculation 2 3 3 2 2 3" xfId="3830"/>
    <cellStyle name="Calculation 2 3 3 2 2 3 2" xfId="3831"/>
    <cellStyle name="Calculation 2 3 3 2 2 4" xfId="3832"/>
    <cellStyle name="Calculation 2 3 3 2 2 4 2" xfId="3833"/>
    <cellStyle name="Calculation 2 3 3 2 2 5" xfId="3834"/>
    <cellStyle name="Calculation 2 3 3 2 2 6" xfId="3835"/>
    <cellStyle name="Calculation 2 3 3 2 3" xfId="3836"/>
    <cellStyle name="Calculation 2 3 3 2 3 2" xfId="3837"/>
    <cellStyle name="Calculation 2 3 3 2 3 2 2" xfId="3838"/>
    <cellStyle name="Calculation 2 3 3 2 3 2 2 2" xfId="3839"/>
    <cellStyle name="Calculation 2 3 3 2 3 2 3" xfId="3840"/>
    <cellStyle name="Calculation 2 3 3 2 3 2 3 2" xfId="3841"/>
    <cellStyle name="Calculation 2 3 3 2 3 2 4" xfId="3842"/>
    <cellStyle name="Calculation 2 3 3 2 3 2 5" xfId="3843"/>
    <cellStyle name="Calculation 2 3 3 2 3 3" xfId="3844"/>
    <cellStyle name="Calculation 2 3 3 2 3 3 2" xfId="3845"/>
    <cellStyle name="Calculation 2 3 3 2 3 4" xfId="3846"/>
    <cellStyle name="Calculation 2 3 3 2 3 4 2" xfId="3847"/>
    <cellStyle name="Calculation 2 3 3 2 3 5" xfId="3848"/>
    <cellStyle name="Calculation 2 3 3 2 3 6" xfId="3849"/>
    <cellStyle name="Calculation 2 3 3 2 4" xfId="3850"/>
    <cellStyle name="Calculation 2 3 3 2 4 2" xfId="3851"/>
    <cellStyle name="Calculation 2 3 3 2 4 2 2" xfId="3852"/>
    <cellStyle name="Calculation 2 3 3 2 4 2 2 2" xfId="3853"/>
    <cellStyle name="Calculation 2 3 3 2 4 2 3" xfId="3854"/>
    <cellStyle name="Calculation 2 3 3 2 4 2 3 2" xfId="3855"/>
    <cellStyle name="Calculation 2 3 3 2 4 2 4" xfId="3856"/>
    <cellStyle name="Calculation 2 3 3 2 4 2 5" xfId="3857"/>
    <cellStyle name="Calculation 2 3 3 2 4 3" xfId="3858"/>
    <cellStyle name="Calculation 2 3 3 2 4 3 2" xfId="3859"/>
    <cellStyle name="Calculation 2 3 3 2 4 4" xfId="3860"/>
    <cellStyle name="Calculation 2 3 3 2 4 4 2" xfId="3861"/>
    <cellStyle name="Calculation 2 3 3 2 4 5" xfId="3862"/>
    <cellStyle name="Calculation 2 3 3 2 4 6" xfId="3863"/>
    <cellStyle name="Calculation 2 3 3 2 5" xfId="3864"/>
    <cellStyle name="Calculation 2 3 3 2 5 2" xfId="3865"/>
    <cellStyle name="Calculation 2 3 3 2 5 2 2" xfId="3866"/>
    <cellStyle name="Calculation 2 3 3 2 5 3" xfId="3867"/>
    <cellStyle name="Calculation 2 3 3 2 5 3 2" xfId="3868"/>
    <cellStyle name="Calculation 2 3 3 2 5 4" xfId="3869"/>
    <cellStyle name="Calculation 2 3 3 2 5 5" xfId="3870"/>
    <cellStyle name="Calculation 2 3 3 2 6" xfId="3871"/>
    <cellStyle name="Calculation 2 3 3 2 6 2" xfId="3872"/>
    <cellStyle name="Calculation 2 3 3 2 7" xfId="3873"/>
    <cellStyle name="Calculation 2 3 3 2 7 2" xfId="3874"/>
    <cellStyle name="Calculation 2 3 3 2 8" xfId="3875"/>
    <cellStyle name="Calculation 2 3 3 2 9" xfId="3876"/>
    <cellStyle name="Calculation 2 3 3 3" xfId="3877"/>
    <cellStyle name="Calculation 2 3 3 3 2" xfId="3878"/>
    <cellStyle name="Calculation 2 3 3 3 2 2" xfId="3879"/>
    <cellStyle name="Calculation 2 3 3 3 2 2 2" xfId="3880"/>
    <cellStyle name="Calculation 2 3 3 3 2 2 2 2" xfId="3881"/>
    <cellStyle name="Calculation 2 3 3 3 2 2 3" xfId="3882"/>
    <cellStyle name="Calculation 2 3 3 3 2 2 3 2" xfId="3883"/>
    <cellStyle name="Calculation 2 3 3 3 2 2 4" xfId="3884"/>
    <cellStyle name="Calculation 2 3 3 3 2 2 5" xfId="3885"/>
    <cellStyle name="Calculation 2 3 3 3 2 3" xfId="3886"/>
    <cellStyle name="Calculation 2 3 3 3 2 3 2" xfId="3887"/>
    <cellStyle name="Calculation 2 3 3 3 2 4" xfId="3888"/>
    <cellStyle name="Calculation 2 3 3 3 2 4 2" xfId="3889"/>
    <cellStyle name="Calculation 2 3 3 3 2 5" xfId="3890"/>
    <cellStyle name="Calculation 2 3 3 3 2 6" xfId="3891"/>
    <cellStyle name="Calculation 2 3 3 3 3" xfId="3892"/>
    <cellStyle name="Calculation 2 3 3 3 3 2" xfId="3893"/>
    <cellStyle name="Calculation 2 3 3 3 3 2 2" xfId="3894"/>
    <cellStyle name="Calculation 2 3 3 3 3 2 2 2" xfId="3895"/>
    <cellStyle name="Calculation 2 3 3 3 3 2 3" xfId="3896"/>
    <cellStyle name="Calculation 2 3 3 3 3 2 3 2" xfId="3897"/>
    <cellStyle name="Calculation 2 3 3 3 3 2 4" xfId="3898"/>
    <cellStyle name="Calculation 2 3 3 3 3 2 5" xfId="3899"/>
    <cellStyle name="Calculation 2 3 3 3 3 3" xfId="3900"/>
    <cellStyle name="Calculation 2 3 3 3 3 3 2" xfId="3901"/>
    <cellStyle name="Calculation 2 3 3 3 3 4" xfId="3902"/>
    <cellStyle name="Calculation 2 3 3 3 3 4 2" xfId="3903"/>
    <cellStyle name="Calculation 2 3 3 3 3 5" xfId="3904"/>
    <cellStyle name="Calculation 2 3 3 3 3 6" xfId="3905"/>
    <cellStyle name="Calculation 2 3 3 3 4" xfId="3906"/>
    <cellStyle name="Calculation 2 3 3 3 4 2" xfId="3907"/>
    <cellStyle name="Calculation 2 3 3 3 4 2 2" xfId="3908"/>
    <cellStyle name="Calculation 2 3 3 3 4 3" xfId="3909"/>
    <cellStyle name="Calculation 2 3 3 3 4 3 2" xfId="3910"/>
    <cellStyle name="Calculation 2 3 3 3 4 4" xfId="3911"/>
    <cellStyle name="Calculation 2 3 3 3 4 5" xfId="3912"/>
    <cellStyle name="Calculation 2 3 3 3 5" xfId="3913"/>
    <cellStyle name="Calculation 2 3 3 3 5 2" xfId="3914"/>
    <cellStyle name="Calculation 2 3 3 3 6" xfId="3915"/>
    <cellStyle name="Calculation 2 3 3 3 6 2" xfId="3916"/>
    <cellStyle name="Calculation 2 3 3 3 7" xfId="3917"/>
    <cellStyle name="Calculation 2 3 3 3 8" xfId="3918"/>
    <cellStyle name="Calculation 2 3 3 4" xfId="3919"/>
    <cellStyle name="Calculation 2 3 3 4 2" xfId="3920"/>
    <cellStyle name="Calculation 2 3 3 4 2 2" xfId="3921"/>
    <cellStyle name="Calculation 2 3 3 4 2 2 2" xfId="3922"/>
    <cellStyle name="Calculation 2 3 3 4 2 3" xfId="3923"/>
    <cellStyle name="Calculation 2 3 3 4 2 3 2" xfId="3924"/>
    <cellStyle name="Calculation 2 3 3 4 2 4" xfId="3925"/>
    <cellStyle name="Calculation 2 3 3 4 2 5" xfId="3926"/>
    <cellStyle name="Calculation 2 3 3 4 3" xfId="3927"/>
    <cellStyle name="Calculation 2 3 3 4 3 2" xfId="3928"/>
    <cellStyle name="Calculation 2 3 3 4 4" xfId="3929"/>
    <cellStyle name="Calculation 2 3 3 4 4 2" xfId="3930"/>
    <cellStyle name="Calculation 2 3 3 4 5" xfId="3931"/>
    <cellStyle name="Calculation 2 3 3 4 6" xfId="3932"/>
    <cellStyle name="Calculation 2 3 3 5" xfId="3933"/>
    <cellStyle name="Calculation 2 3 3 5 2" xfId="3934"/>
    <cellStyle name="Calculation 2 3 3 5 2 2" xfId="3935"/>
    <cellStyle name="Calculation 2 3 3 5 2 2 2" xfId="3936"/>
    <cellStyle name="Calculation 2 3 3 5 2 3" xfId="3937"/>
    <cellStyle name="Calculation 2 3 3 5 2 3 2" xfId="3938"/>
    <cellStyle name="Calculation 2 3 3 5 2 4" xfId="3939"/>
    <cellStyle name="Calculation 2 3 3 5 2 5" xfId="3940"/>
    <cellStyle name="Calculation 2 3 3 5 3" xfId="3941"/>
    <cellStyle name="Calculation 2 3 3 5 3 2" xfId="3942"/>
    <cellStyle name="Calculation 2 3 3 5 4" xfId="3943"/>
    <cellStyle name="Calculation 2 3 3 5 4 2" xfId="3944"/>
    <cellStyle name="Calculation 2 3 3 5 5" xfId="3945"/>
    <cellStyle name="Calculation 2 3 3 5 6" xfId="3946"/>
    <cellStyle name="Calculation 2 3 3 6" xfId="3947"/>
    <cellStyle name="Calculation 2 3 3 6 2" xfId="3948"/>
    <cellStyle name="Calculation 2 3 3 6 2 2" xfId="3949"/>
    <cellStyle name="Calculation 2 3 3 6 2 2 2" xfId="3950"/>
    <cellStyle name="Calculation 2 3 3 6 2 3" xfId="3951"/>
    <cellStyle name="Calculation 2 3 3 6 2 3 2" xfId="3952"/>
    <cellStyle name="Calculation 2 3 3 6 2 4" xfId="3953"/>
    <cellStyle name="Calculation 2 3 3 6 2 5" xfId="3954"/>
    <cellStyle name="Calculation 2 3 3 6 3" xfId="3955"/>
    <cellStyle name="Calculation 2 3 3 6 3 2" xfId="3956"/>
    <cellStyle name="Calculation 2 3 3 6 4" xfId="3957"/>
    <cellStyle name="Calculation 2 3 3 6 4 2" xfId="3958"/>
    <cellStyle name="Calculation 2 3 3 6 5" xfId="3959"/>
    <cellStyle name="Calculation 2 3 3 6 6" xfId="3960"/>
    <cellStyle name="Calculation 2 3 3 7" xfId="3961"/>
    <cellStyle name="Calculation 2 3 3 7 2" xfId="3962"/>
    <cellStyle name="Calculation 2 3 3 7 2 2" xfId="3963"/>
    <cellStyle name="Calculation 2 3 3 7 3" xfId="3964"/>
    <cellStyle name="Calculation 2 3 3 7 3 2" xfId="3965"/>
    <cellStyle name="Calculation 2 3 3 7 4" xfId="3966"/>
    <cellStyle name="Calculation 2 3 3 7 5" xfId="3967"/>
    <cellStyle name="Calculation 2 3 3 8" xfId="3968"/>
    <cellStyle name="Calculation 2 3 3 8 2" xfId="3969"/>
    <cellStyle name="Calculation 2 3 3 9" xfId="3970"/>
    <cellStyle name="Calculation 2 3 3 9 2" xfId="3971"/>
    <cellStyle name="Calculation 2 3 4" xfId="3972"/>
    <cellStyle name="Calculation 2 3 4 10" xfId="3973"/>
    <cellStyle name="Calculation 2 3 4 11" xfId="3974"/>
    <cellStyle name="Calculation 2 3 4 2" xfId="3975"/>
    <cellStyle name="Calculation 2 3 4 2 2" xfId="3976"/>
    <cellStyle name="Calculation 2 3 4 2 2 2" xfId="3977"/>
    <cellStyle name="Calculation 2 3 4 2 2 2 2" xfId="3978"/>
    <cellStyle name="Calculation 2 3 4 2 2 2 2 2" xfId="3979"/>
    <cellStyle name="Calculation 2 3 4 2 2 2 3" xfId="3980"/>
    <cellStyle name="Calculation 2 3 4 2 2 2 3 2" xfId="3981"/>
    <cellStyle name="Calculation 2 3 4 2 2 2 4" xfId="3982"/>
    <cellStyle name="Calculation 2 3 4 2 2 2 5" xfId="3983"/>
    <cellStyle name="Calculation 2 3 4 2 2 3" xfId="3984"/>
    <cellStyle name="Calculation 2 3 4 2 2 3 2" xfId="3985"/>
    <cellStyle name="Calculation 2 3 4 2 2 4" xfId="3986"/>
    <cellStyle name="Calculation 2 3 4 2 2 4 2" xfId="3987"/>
    <cellStyle name="Calculation 2 3 4 2 2 5" xfId="3988"/>
    <cellStyle name="Calculation 2 3 4 2 2 6" xfId="3989"/>
    <cellStyle name="Calculation 2 3 4 2 3" xfId="3990"/>
    <cellStyle name="Calculation 2 3 4 2 3 2" xfId="3991"/>
    <cellStyle name="Calculation 2 3 4 2 3 2 2" xfId="3992"/>
    <cellStyle name="Calculation 2 3 4 2 3 2 2 2" xfId="3993"/>
    <cellStyle name="Calculation 2 3 4 2 3 2 3" xfId="3994"/>
    <cellStyle name="Calculation 2 3 4 2 3 2 3 2" xfId="3995"/>
    <cellStyle name="Calculation 2 3 4 2 3 2 4" xfId="3996"/>
    <cellStyle name="Calculation 2 3 4 2 3 2 5" xfId="3997"/>
    <cellStyle name="Calculation 2 3 4 2 3 3" xfId="3998"/>
    <cellStyle name="Calculation 2 3 4 2 3 3 2" xfId="3999"/>
    <cellStyle name="Calculation 2 3 4 2 3 4" xfId="4000"/>
    <cellStyle name="Calculation 2 3 4 2 3 4 2" xfId="4001"/>
    <cellStyle name="Calculation 2 3 4 2 3 5" xfId="4002"/>
    <cellStyle name="Calculation 2 3 4 2 3 6" xfId="4003"/>
    <cellStyle name="Calculation 2 3 4 2 4" xfId="4004"/>
    <cellStyle name="Calculation 2 3 4 2 4 2" xfId="4005"/>
    <cellStyle name="Calculation 2 3 4 2 4 2 2" xfId="4006"/>
    <cellStyle name="Calculation 2 3 4 2 4 2 2 2" xfId="4007"/>
    <cellStyle name="Calculation 2 3 4 2 4 2 3" xfId="4008"/>
    <cellStyle name="Calculation 2 3 4 2 4 2 3 2" xfId="4009"/>
    <cellStyle name="Calculation 2 3 4 2 4 2 4" xfId="4010"/>
    <cellStyle name="Calculation 2 3 4 2 4 2 5" xfId="4011"/>
    <cellStyle name="Calculation 2 3 4 2 4 3" xfId="4012"/>
    <cellStyle name="Calculation 2 3 4 2 4 3 2" xfId="4013"/>
    <cellStyle name="Calculation 2 3 4 2 4 4" xfId="4014"/>
    <cellStyle name="Calculation 2 3 4 2 4 4 2" xfId="4015"/>
    <cellStyle name="Calculation 2 3 4 2 4 5" xfId="4016"/>
    <cellStyle name="Calculation 2 3 4 2 4 6" xfId="4017"/>
    <cellStyle name="Calculation 2 3 4 2 5" xfId="4018"/>
    <cellStyle name="Calculation 2 3 4 2 5 2" xfId="4019"/>
    <cellStyle name="Calculation 2 3 4 2 5 2 2" xfId="4020"/>
    <cellStyle name="Calculation 2 3 4 2 5 3" xfId="4021"/>
    <cellStyle name="Calculation 2 3 4 2 5 3 2" xfId="4022"/>
    <cellStyle name="Calculation 2 3 4 2 5 4" xfId="4023"/>
    <cellStyle name="Calculation 2 3 4 2 5 5" xfId="4024"/>
    <cellStyle name="Calculation 2 3 4 2 6" xfId="4025"/>
    <cellStyle name="Calculation 2 3 4 2 6 2" xfId="4026"/>
    <cellStyle name="Calculation 2 3 4 2 7" xfId="4027"/>
    <cellStyle name="Calculation 2 3 4 2 7 2" xfId="4028"/>
    <cellStyle name="Calculation 2 3 4 2 8" xfId="4029"/>
    <cellStyle name="Calculation 2 3 4 2 9" xfId="4030"/>
    <cellStyle name="Calculation 2 3 4 3" xfId="4031"/>
    <cellStyle name="Calculation 2 3 4 3 2" xfId="4032"/>
    <cellStyle name="Calculation 2 3 4 3 2 2" xfId="4033"/>
    <cellStyle name="Calculation 2 3 4 3 2 2 2" xfId="4034"/>
    <cellStyle name="Calculation 2 3 4 3 2 3" xfId="4035"/>
    <cellStyle name="Calculation 2 3 4 3 2 3 2" xfId="4036"/>
    <cellStyle name="Calculation 2 3 4 3 2 4" xfId="4037"/>
    <cellStyle name="Calculation 2 3 4 3 2 5" xfId="4038"/>
    <cellStyle name="Calculation 2 3 4 3 3" xfId="4039"/>
    <cellStyle name="Calculation 2 3 4 3 3 2" xfId="4040"/>
    <cellStyle name="Calculation 2 3 4 3 4" xfId="4041"/>
    <cellStyle name="Calculation 2 3 4 3 4 2" xfId="4042"/>
    <cellStyle name="Calculation 2 3 4 3 5" xfId="4043"/>
    <cellStyle name="Calculation 2 3 4 3 6" xfId="4044"/>
    <cellStyle name="Calculation 2 3 4 4" xfId="4045"/>
    <cellStyle name="Calculation 2 3 4 4 2" xfId="4046"/>
    <cellStyle name="Calculation 2 3 4 4 2 2" xfId="4047"/>
    <cellStyle name="Calculation 2 3 4 4 2 2 2" xfId="4048"/>
    <cellStyle name="Calculation 2 3 4 4 2 3" xfId="4049"/>
    <cellStyle name="Calculation 2 3 4 4 2 3 2" xfId="4050"/>
    <cellStyle name="Calculation 2 3 4 4 2 4" xfId="4051"/>
    <cellStyle name="Calculation 2 3 4 4 2 5" xfId="4052"/>
    <cellStyle name="Calculation 2 3 4 4 3" xfId="4053"/>
    <cellStyle name="Calculation 2 3 4 4 3 2" xfId="4054"/>
    <cellStyle name="Calculation 2 3 4 4 4" xfId="4055"/>
    <cellStyle name="Calculation 2 3 4 4 4 2" xfId="4056"/>
    <cellStyle name="Calculation 2 3 4 4 5" xfId="4057"/>
    <cellStyle name="Calculation 2 3 4 4 6" xfId="4058"/>
    <cellStyle name="Calculation 2 3 4 5" xfId="4059"/>
    <cellStyle name="Calculation 2 3 4 5 2" xfId="4060"/>
    <cellStyle name="Calculation 2 3 4 5 2 2" xfId="4061"/>
    <cellStyle name="Calculation 2 3 4 5 2 2 2" xfId="4062"/>
    <cellStyle name="Calculation 2 3 4 5 2 3" xfId="4063"/>
    <cellStyle name="Calculation 2 3 4 5 2 3 2" xfId="4064"/>
    <cellStyle name="Calculation 2 3 4 5 2 4" xfId="4065"/>
    <cellStyle name="Calculation 2 3 4 5 2 5" xfId="4066"/>
    <cellStyle name="Calculation 2 3 4 5 3" xfId="4067"/>
    <cellStyle name="Calculation 2 3 4 5 3 2" xfId="4068"/>
    <cellStyle name="Calculation 2 3 4 5 4" xfId="4069"/>
    <cellStyle name="Calculation 2 3 4 5 4 2" xfId="4070"/>
    <cellStyle name="Calculation 2 3 4 5 5" xfId="4071"/>
    <cellStyle name="Calculation 2 3 4 5 6" xfId="4072"/>
    <cellStyle name="Calculation 2 3 4 6" xfId="4073"/>
    <cellStyle name="Calculation 2 3 4 6 2" xfId="4074"/>
    <cellStyle name="Calculation 2 3 4 6 2 2" xfId="4075"/>
    <cellStyle name="Calculation 2 3 4 6 2 2 2" xfId="4076"/>
    <cellStyle name="Calculation 2 3 4 6 2 3" xfId="4077"/>
    <cellStyle name="Calculation 2 3 4 6 2 3 2" xfId="4078"/>
    <cellStyle name="Calculation 2 3 4 6 2 4" xfId="4079"/>
    <cellStyle name="Calculation 2 3 4 6 2 5" xfId="4080"/>
    <cellStyle name="Calculation 2 3 4 6 3" xfId="4081"/>
    <cellStyle name="Calculation 2 3 4 6 3 2" xfId="4082"/>
    <cellStyle name="Calculation 2 3 4 6 4" xfId="4083"/>
    <cellStyle name="Calculation 2 3 4 6 4 2" xfId="4084"/>
    <cellStyle name="Calculation 2 3 4 6 5" xfId="4085"/>
    <cellStyle name="Calculation 2 3 4 6 6" xfId="4086"/>
    <cellStyle name="Calculation 2 3 4 7" xfId="4087"/>
    <cellStyle name="Calculation 2 3 4 7 2" xfId="4088"/>
    <cellStyle name="Calculation 2 3 4 7 2 2" xfId="4089"/>
    <cellStyle name="Calculation 2 3 4 7 3" xfId="4090"/>
    <cellStyle name="Calculation 2 3 4 7 3 2" xfId="4091"/>
    <cellStyle name="Calculation 2 3 4 7 4" xfId="4092"/>
    <cellStyle name="Calculation 2 3 4 7 5" xfId="4093"/>
    <cellStyle name="Calculation 2 3 4 8" xfId="4094"/>
    <cellStyle name="Calculation 2 3 4 8 2" xfId="4095"/>
    <cellStyle name="Calculation 2 3 4 9" xfId="4096"/>
    <cellStyle name="Calculation 2 3 4 9 2" xfId="4097"/>
    <cellStyle name="Calculation 2 3 5" xfId="4098"/>
    <cellStyle name="Calculation 2 3 5 2" xfId="4099"/>
    <cellStyle name="Calculation 2 3 5 2 2" xfId="4100"/>
    <cellStyle name="Calculation 2 3 5 2 2 2" xfId="4101"/>
    <cellStyle name="Calculation 2 3 5 2 3" xfId="4102"/>
    <cellStyle name="Calculation 2 3 5 2 3 2" xfId="4103"/>
    <cellStyle name="Calculation 2 3 5 2 4" xfId="4104"/>
    <cellStyle name="Calculation 2 3 5 2 5" xfId="4105"/>
    <cellStyle name="Calculation 2 3 5 3" xfId="4106"/>
    <cellStyle name="Calculation 2 3 5 3 2" xfId="4107"/>
    <cellStyle name="Calculation 2 3 5 4" xfId="4108"/>
    <cellStyle name="Calculation 2 3 5 4 2" xfId="4109"/>
    <cellStyle name="Calculation 2 3 5 5" xfId="4110"/>
    <cellStyle name="Calculation 2 3 5 6" xfId="4111"/>
    <cellStyle name="Calculation 2 3 6" xfId="4112"/>
    <cellStyle name="Calculation 2 3 6 2" xfId="4113"/>
    <cellStyle name="Calculation 2 3 6 2 2" xfId="4114"/>
    <cellStyle name="Calculation 2 3 6 2 2 2" xfId="4115"/>
    <cellStyle name="Calculation 2 3 6 2 3" xfId="4116"/>
    <cellStyle name="Calculation 2 3 6 2 3 2" xfId="4117"/>
    <cellStyle name="Calculation 2 3 6 2 4" xfId="4118"/>
    <cellStyle name="Calculation 2 3 6 2 5" xfId="4119"/>
    <cellStyle name="Calculation 2 3 6 3" xfId="4120"/>
    <cellStyle name="Calculation 2 3 6 3 2" xfId="4121"/>
    <cellStyle name="Calculation 2 3 6 4" xfId="4122"/>
    <cellStyle name="Calculation 2 3 6 4 2" xfId="4123"/>
    <cellStyle name="Calculation 2 3 6 5" xfId="4124"/>
    <cellStyle name="Calculation 2 3 6 6" xfId="4125"/>
    <cellStyle name="Calculation 2 3 7" xfId="4126"/>
    <cellStyle name="Calculation 2 3 7 2" xfId="4127"/>
    <cellStyle name="Calculation 2 3 7 2 2" xfId="4128"/>
    <cellStyle name="Calculation 2 3 7 2 2 2" xfId="4129"/>
    <cellStyle name="Calculation 2 3 7 2 3" xfId="4130"/>
    <cellStyle name="Calculation 2 3 7 2 3 2" xfId="4131"/>
    <cellStyle name="Calculation 2 3 7 2 4" xfId="4132"/>
    <cellStyle name="Calculation 2 3 7 2 5" xfId="4133"/>
    <cellStyle name="Calculation 2 3 7 3" xfId="4134"/>
    <cellStyle name="Calculation 2 3 7 3 2" xfId="4135"/>
    <cellStyle name="Calculation 2 3 7 4" xfId="4136"/>
    <cellStyle name="Calculation 2 3 7 4 2" xfId="4137"/>
    <cellStyle name="Calculation 2 3 7 5" xfId="4138"/>
    <cellStyle name="Calculation 2 3 7 6" xfId="4139"/>
    <cellStyle name="Calculation 2 3 8" xfId="4140"/>
    <cellStyle name="Calculation 2 3 8 2" xfId="4141"/>
    <cellStyle name="Calculation 2 3 8 2 2" xfId="4142"/>
    <cellStyle name="Calculation 2 3 8 3" xfId="4143"/>
    <cellStyle name="Calculation 2 3 8 3 2" xfId="4144"/>
    <cellStyle name="Calculation 2 3 8 4" xfId="4145"/>
    <cellStyle name="Calculation 2 3 8 5" xfId="4146"/>
    <cellStyle name="Calculation 2 3 9" xfId="4147"/>
    <cellStyle name="Calculation 2 3 9 2" xfId="4148"/>
    <cellStyle name="Calculation 2 3 9 2 2" xfId="4149"/>
    <cellStyle name="Calculation 2 3 9 3" xfId="4150"/>
    <cellStyle name="Calculation 2 3 9 3 2" xfId="4151"/>
    <cellStyle name="Calculation 2 3 9 4" xfId="4152"/>
    <cellStyle name="Calculation 2 3 9 5" xfId="4153"/>
    <cellStyle name="Calculation 2 4" xfId="4154"/>
    <cellStyle name="Calculation 2 4 10" xfId="4155"/>
    <cellStyle name="Calculation 2 4 10 2" xfId="4156"/>
    <cellStyle name="Calculation 2 4 11" xfId="4157"/>
    <cellStyle name="Calculation 2 4 2" xfId="4158"/>
    <cellStyle name="Calculation 2 4 2 10" xfId="4159"/>
    <cellStyle name="Calculation 2 4 2 2" xfId="4160"/>
    <cellStyle name="Calculation 2 4 2 2 2" xfId="4161"/>
    <cellStyle name="Calculation 2 4 2 2 2 2" xfId="4162"/>
    <cellStyle name="Calculation 2 4 2 2 2 2 2" xfId="4163"/>
    <cellStyle name="Calculation 2 4 2 2 2 2 2 2" xfId="4164"/>
    <cellStyle name="Calculation 2 4 2 2 2 2 3" xfId="4165"/>
    <cellStyle name="Calculation 2 4 2 2 2 2 3 2" xfId="4166"/>
    <cellStyle name="Calculation 2 4 2 2 2 2 4" xfId="4167"/>
    <cellStyle name="Calculation 2 4 2 2 2 2 5" xfId="4168"/>
    <cellStyle name="Calculation 2 4 2 2 2 3" xfId="4169"/>
    <cellStyle name="Calculation 2 4 2 2 2 3 2" xfId="4170"/>
    <cellStyle name="Calculation 2 4 2 2 2 4" xfId="4171"/>
    <cellStyle name="Calculation 2 4 2 2 2 4 2" xfId="4172"/>
    <cellStyle name="Calculation 2 4 2 2 2 5" xfId="4173"/>
    <cellStyle name="Calculation 2 4 2 2 2 6" xfId="4174"/>
    <cellStyle name="Calculation 2 4 2 2 3" xfId="4175"/>
    <cellStyle name="Calculation 2 4 2 2 3 2" xfId="4176"/>
    <cellStyle name="Calculation 2 4 2 2 3 2 2" xfId="4177"/>
    <cellStyle name="Calculation 2 4 2 2 3 2 2 2" xfId="4178"/>
    <cellStyle name="Calculation 2 4 2 2 3 2 3" xfId="4179"/>
    <cellStyle name="Calculation 2 4 2 2 3 2 3 2" xfId="4180"/>
    <cellStyle name="Calculation 2 4 2 2 3 2 4" xfId="4181"/>
    <cellStyle name="Calculation 2 4 2 2 3 2 5" xfId="4182"/>
    <cellStyle name="Calculation 2 4 2 2 3 3" xfId="4183"/>
    <cellStyle name="Calculation 2 4 2 2 3 3 2" xfId="4184"/>
    <cellStyle name="Calculation 2 4 2 2 3 4" xfId="4185"/>
    <cellStyle name="Calculation 2 4 2 2 3 4 2" xfId="4186"/>
    <cellStyle name="Calculation 2 4 2 2 3 5" xfId="4187"/>
    <cellStyle name="Calculation 2 4 2 2 3 6" xfId="4188"/>
    <cellStyle name="Calculation 2 4 2 2 4" xfId="4189"/>
    <cellStyle name="Calculation 2 4 2 2 4 2" xfId="4190"/>
    <cellStyle name="Calculation 2 4 2 2 4 2 2" xfId="4191"/>
    <cellStyle name="Calculation 2 4 2 2 4 2 2 2" xfId="4192"/>
    <cellStyle name="Calculation 2 4 2 2 4 2 3" xfId="4193"/>
    <cellStyle name="Calculation 2 4 2 2 4 2 3 2" xfId="4194"/>
    <cellStyle name="Calculation 2 4 2 2 4 2 4" xfId="4195"/>
    <cellStyle name="Calculation 2 4 2 2 4 2 5" xfId="4196"/>
    <cellStyle name="Calculation 2 4 2 2 4 3" xfId="4197"/>
    <cellStyle name="Calculation 2 4 2 2 4 3 2" xfId="4198"/>
    <cellStyle name="Calculation 2 4 2 2 4 4" xfId="4199"/>
    <cellStyle name="Calculation 2 4 2 2 4 4 2" xfId="4200"/>
    <cellStyle name="Calculation 2 4 2 2 4 5" xfId="4201"/>
    <cellStyle name="Calculation 2 4 2 2 4 6" xfId="4202"/>
    <cellStyle name="Calculation 2 4 2 2 5" xfId="4203"/>
    <cellStyle name="Calculation 2 4 2 2 5 2" xfId="4204"/>
    <cellStyle name="Calculation 2 4 2 2 5 2 2" xfId="4205"/>
    <cellStyle name="Calculation 2 4 2 2 5 3" xfId="4206"/>
    <cellStyle name="Calculation 2 4 2 2 5 3 2" xfId="4207"/>
    <cellStyle name="Calculation 2 4 2 2 5 4" xfId="4208"/>
    <cellStyle name="Calculation 2 4 2 2 5 5" xfId="4209"/>
    <cellStyle name="Calculation 2 4 2 2 6" xfId="4210"/>
    <cellStyle name="Calculation 2 4 2 2 6 2" xfId="4211"/>
    <cellStyle name="Calculation 2 4 2 2 7" xfId="4212"/>
    <cellStyle name="Calculation 2 4 2 2 7 2" xfId="4213"/>
    <cellStyle name="Calculation 2 4 2 2 8" xfId="4214"/>
    <cellStyle name="Calculation 2 4 2 2 9" xfId="4215"/>
    <cellStyle name="Calculation 2 4 2 3" xfId="4216"/>
    <cellStyle name="Calculation 2 4 2 3 2" xfId="4217"/>
    <cellStyle name="Calculation 2 4 2 3 2 2" xfId="4218"/>
    <cellStyle name="Calculation 2 4 2 3 2 2 2" xfId="4219"/>
    <cellStyle name="Calculation 2 4 2 3 2 2 2 2" xfId="4220"/>
    <cellStyle name="Calculation 2 4 2 3 2 2 3" xfId="4221"/>
    <cellStyle name="Calculation 2 4 2 3 2 2 3 2" xfId="4222"/>
    <cellStyle name="Calculation 2 4 2 3 2 2 4" xfId="4223"/>
    <cellStyle name="Calculation 2 4 2 3 2 2 5" xfId="4224"/>
    <cellStyle name="Calculation 2 4 2 3 2 3" xfId="4225"/>
    <cellStyle name="Calculation 2 4 2 3 2 3 2" xfId="4226"/>
    <cellStyle name="Calculation 2 4 2 3 2 4" xfId="4227"/>
    <cellStyle name="Calculation 2 4 2 3 2 4 2" xfId="4228"/>
    <cellStyle name="Calculation 2 4 2 3 2 5" xfId="4229"/>
    <cellStyle name="Calculation 2 4 2 3 2 6" xfId="4230"/>
    <cellStyle name="Calculation 2 4 2 3 3" xfId="4231"/>
    <cellStyle name="Calculation 2 4 2 3 3 2" xfId="4232"/>
    <cellStyle name="Calculation 2 4 2 3 3 2 2" xfId="4233"/>
    <cellStyle name="Calculation 2 4 2 3 3 2 2 2" xfId="4234"/>
    <cellStyle name="Calculation 2 4 2 3 3 2 3" xfId="4235"/>
    <cellStyle name="Calculation 2 4 2 3 3 2 3 2" xfId="4236"/>
    <cellStyle name="Calculation 2 4 2 3 3 2 4" xfId="4237"/>
    <cellStyle name="Calculation 2 4 2 3 3 2 5" xfId="4238"/>
    <cellStyle name="Calculation 2 4 2 3 3 3" xfId="4239"/>
    <cellStyle name="Calculation 2 4 2 3 3 3 2" xfId="4240"/>
    <cellStyle name="Calculation 2 4 2 3 3 4" xfId="4241"/>
    <cellStyle name="Calculation 2 4 2 3 3 4 2" xfId="4242"/>
    <cellStyle name="Calculation 2 4 2 3 3 5" xfId="4243"/>
    <cellStyle name="Calculation 2 4 2 3 3 6" xfId="4244"/>
    <cellStyle name="Calculation 2 4 2 3 4" xfId="4245"/>
    <cellStyle name="Calculation 2 4 2 3 4 2" xfId="4246"/>
    <cellStyle name="Calculation 2 4 2 3 4 2 2" xfId="4247"/>
    <cellStyle name="Calculation 2 4 2 3 4 3" xfId="4248"/>
    <cellStyle name="Calculation 2 4 2 3 4 3 2" xfId="4249"/>
    <cellStyle name="Calculation 2 4 2 3 4 4" xfId="4250"/>
    <cellStyle name="Calculation 2 4 2 3 4 5" xfId="4251"/>
    <cellStyle name="Calculation 2 4 2 3 5" xfId="4252"/>
    <cellStyle name="Calculation 2 4 2 3 5 2" xfId="4253"/>
    <cellStyle name="Calculation 2 4 2 3 6" xfId="4254"/>
    <cellStyle name="Calculation 2 4 2 3 6 2" xfId="4255"/>
    <cellStyle name="Calculation 2 4 2 3 7" xfId="4256"/>
    <cellStyle name="Calculation 2 4 2 3 8" xfId="4257"/>
    <cellStyle name="Calculation 2 4 2 4" xfId="4258"/>
    <cellStyle name="Calculation 2 4 2 4 2" xfId="4259"/>
    <cellStyle name="Calculation 2 4 2 4 2 2" xfId="4260"/>
    <cellStyle name="Calculation 2 4 2 4 2 2 2" xfId="4261"/>
    <cellStyle name="Calculation 2 4 2 4 2 3" xfId="4262"/>
    <cellStyle name="Calculation 2 4 2 4 2 3 2" xfId="4263"/>
    <cellStyle name="Calculation 2 4 2 4 2 4" xfId="4264"/>
    <cellStyle name="Calculation 2 4 2 4 2 5" xfId="4265"/>
    <cellStyle name="Calculation 2 4 2 4 3" xfId="4266"/>
    <cellStyle name="Calculation 2 4 2 4 3 2" xfId="4267"/>
    <cellStyle name="Calculation 2 4 2 4 4" xfId="4268"/>
    <cellStyle name="Calculation 2 4 2 4 4 2" xfId="4269"/>
    <cellStyle name="Calculation 2 4 2 4 5" xfId="4270"/>
    <cellStyle name="Calculation 2 4 2 4 6" xfId="4271"/>
    <cellStyle name="Calculation 2 4 2 5" xfId="4272"/>
    <cellStyle name="Calculation 2 4 2 5 2" xfId="4273"/>
    <cellStyle name="Calculation 2 4 2 5 2 2" xfId="4274"/>
    <cellStyle name="Calculation 2 4 2 5 2 2 2" xfId="4275"/>
    <cellStyle name="Calculation 2 4 2 5 2 3" xfId="4276"/>
    <cellStyle name="Calculation 2 4 2 5 2 3 2" xfId="4277"/>
    <cellStyle name="Calculation 2 4 2 5 2 4" xfId="4278"/>
    <cellStyle name="Calculation 2 4 2 5 2 5" xfId="4279"/>
    <cellStyle name="Calculation 2 4 2 5 3" xfId="4280"/>
    <cellStyle name="Calculation 2 4 2 5 3 2" xfId="4281"/>
    <cellStyle name="Calculation 2 4 2 5 4" xfId="4282"/>
    <cellStyle name="Calculation 2 4 2 5 4 2" xfId="4283"/>
    <cellStyle name="Calculation 2 4 2 5 5" xfId="4284"/>
    <cellStyle name="Calculation 2 4 2 5 6" xfId="4285"/>
    <cellStyle name="Calculation 2 4 2 6" xfId="4286"/>
    <cellStyle name="Calculation 2 4 2 6 2" xfId="4287"/>
    <cellStyle name="Calculation 2 4 2 6 2 2" xfId="4288"/>
    <cellStyle name="Calculation 2 4 2 6 2 2 2" xfId="4289"/>
    <cellStyle name="Calculation 2 4 2 6 2 3" xfId="4290"/>
    <cellStyle name="Calculation 2 4 2 6 2 3 2" xfId="4291"/>
    <cellStyle name="Calculation 2 4 2 6 2 4" xfId="4292"/>
    <cellStyle name="Calculation 2 4 2 6 2 5" xfId="4293"/>
    <cellStyle name="Calculation 2 4 2 6 3" xfId="4294"/>
    <cellStyle name="Calculation 2 4 2 6 3 2" xfId="4295"/>
    <cellStyle name="Calculation 2 4 2 6 4" xfId="4296"/>
    <cellStyle name="Calculation 2 4 2 6 4 2" xfId="4297"/>
    <cellStyle name="Calculation 2 4 2 6 5" xfId="4298"/>
    <cellStyle name="Calculation 2 4 2 6 6" xfId="4299"/>
    <cellStyle name="Calculation 2 4 2 7" xfId="4300"/>
    <cellStyle name="Calculation 2 4 2 7 2" xfId="4301"/>
    <cellStyle name="Calculation 2 4 2 7 2 2" xfId="4302"/>
    <cellStyle name="Calculation 2 4 2 7 3" xfId="4303"/>
    <cellStyle name="Calculation 2 4 2 7 3 2" xfId="4304"/>
    <cellStyle name="Calculation 2 4 2 7 4" xfId="4305"/>
    <cellStyle name="Calculation 2 4 2 7 5" xfId="4306"/>
    <cellStyle name="Calculation 2 4 2 8" xfId="4307"/>
    <cellStyle name="Calculation 2 4 2 8 2" xfId="4308"/>
    <cellStyle name="Calculation 2 4 2 9" xfId="4309"/>
    <cellStyle name="Calculation 2 4 2 9 2" xfId="4310"/>
    <cellStyle name="Calculation 2 4 3" xfId="4311"/>
    <cellStyle name="Calculation 2 4 3 2" xfId="4312"/>
    <cellStyle name="Calculation 2 4 3 2 2" xfId="4313"/>
    <cellStyle name="Calculation 2 4 3 2 2 2" xfId="4314"/>
    <cellStyle name="Calculation 2 4 3 2 2 2 2" xfId="4315"/>
    <cellStyle name="Calculation 2 4 3 2 2 3" xfId="4316"/>
    <cellStyle name="Calculation 2 4 3 2 2 3 2" xfId="4317"/>
    <cellStyle name="Calculation 2 4 3 2 2 4" xfId="4318"/>
    <cellStyle name="Calculation 2 4 3 2 2 5" xfId="4319"/>
    <cellStyle name="Calculation 2 4 3 2 3" xfId="4320"/>
    <cellStyle name="Calculation 2 4 3 2 3 2" xfId="4321"/>
    <cellStyle name="Calculation 2 4 3 2 4" xfId="4322"/>
    <cellStyle name="Calculation 2 4 3 2 4 2" xfId="4323"/>
    <cellStyle name="Calculation 2 4 3 2 5" xfId="4324"/>
    <cellStyle name="Calculation 2 4 3 2 6" xfId="4325"/>
    <cellStyle name="Calculation 2 4 3 3" xfId="4326"/>
    <cellStyle name="Calculation 2 4 3 3 2" xfId="4327"/>
    <cellStyle name="Calculation 2 4 3 3 2 2" xfId="4328"/>
    <cellStyle name="Calculation 2 4 3 3 2 2 2" xfId="4329"/>
    <cellStyle name="Calculation 2 4 3 3 2 3" xfId="4330"/>
    <cellStyle name="Calculation 2 4 3 3 2 3 2" xfId="4331"/>
    <cellStyle name="Calculation 2 4 3 3 2 4" xfId="4332"/>
    <cellStyle name="Calculation 2 4 3 3 2 5" xfId="4333"/>
    <cellStyle name="Calculation 2 4 3 3 3" xfId="4334"/>
    <cellStyle name="Calculation 2 4 3 3 3 2" xfId="4335"/>
    <cellStyle name="Calculation 2 4 3 3 4" xfId="4336"/>
    <cellStyle name="Calculation 2 4 3 3 4 2" xfId="4337"/>
    <cellStyle name="Calculation 2 4 3 3 5" xfId="4338"/>
    <cellStyle name="Calculation 2 4 3 3 6" xfId="4339"/>
    <cellStyle name="Calculation 2 4 3 4" xfId="4340"/>
    <cellStyle name="Calculation 2 4 3 4 2" xfId="4341"/>
    <cellStyle name="Calculation 2 4 3 4 2 2" xfId="4342"/>
    <cellStyle name="Calculation 2 4 3 4 2 2 2" xfId="4343"/>
    <cellStyle name="Calculation 2 4 3 4 2 3" xfId="4344"/>
    <cellStyle name="Calculation 2 4 3 4 2 3 2" xfId="4345"/>
    <cellStyle name="Calculation 2 4 3 4 2 4" xfId="4346"/>
    <cellStyle name="Calculation 2 4 3 4 2 5" xfId="4347"/>
    <cellStyle name="Calculation 2 4 3 4 3" xfId="4348"/>
    <cellStyle name="Calculation 2 4 3 4 3 2" xfId="4349"/>
    <cellStyle name="Calculation 2 4 3 4 4" xfId="4350"/>
    <cellStyle name="Calculation 2 4 3 4 4 2" xfId="4351"/>
    <cellStyle name="Calculation 2 4 3 4 5" xfId="4352"/>
    <cellStyle name="Calculation 2 4 3 4 6" xfId="4353"/>
    <cellStyle name="Calculation 2 4 3 5" xfId="4354"/>
    <cellStyle name="Calculation 2 4 3 5 2" xfId="4355"/>
    <cellStyle name="Calculation 2 4 3 5 2 2" xfId="4356"/>
    <cellStyle name="Calculation 2 4 3 5 3" xfId="4357"/>
    <cellStyle name="Calculation 2 4 3 5 3 2" xfId="4358"/>
    <cellStyle name="Calculation 2 4 3 5 4" xfId="4359"/>
    <cellStyle name="Calculation 2 4 3 5 5" xfId="4360"/>
    <cellStyle name="Calculation 2 4 3 6" xfId="4361"/>
    <cellStyle name="Calculation 2 4 3 6 2" xfId="4362"/>
    <cellStyle name="Calculation 2 4 3 7" xfId="4363"/>
    <cellStyle name="Calculation 2 4 3 7 2" xfId="4364"/>
    <cellStyle name="Calculation 2 4 3 8" xfId="4365"/>
    <cellStyle name="Calculation 2 4 3 9" xfId="4366"/>
    <cellStyle name="Calculation 2 4 4" xfId="4367"/>
    <cellStyle name="Calculation 2 4 4 2" xfId="4368"/>
    <cellStyle name="Calculation 2 4 4 2 2" xfId="4369"/>
    <cellStyle name="Calculation 2 4 4 2 2 2" xfId="4370"/>
    <cellStyle name="Calculation 2 4 4 2 2 2 2" xfId="4371"/>
    <cellStyle name="Calculation 2 4 4 2 2 3" xfId="4372"/>
    <cellStyle name="Calculation 2 4 4 2 2 3 2" xfId="4373"/>
    <cellStyle name="Calculation 2 4 4 2 2 4" xfId="4374"/>
    <cellStyle name="Calculation 2 4 4 2 2 5" xfId="4375"/>
    <cellStyle name="Calculation 2 4 4 2 3" xfId="4376"/>
    <cellStyle name="Calculation 2 4 4 2 3 2" xfId="4377"/>
    <cellStyle name="Calculation 2 4 4 2 4" xfId="4378"/>
    <cellStyle name="Calculation 2 4 4 2 4 2" xfId="4379"/>
    <cellStyle name="Calculation 2 4 4 2 5" xfId="4380"/>
    <cellStyle name="Calculation 2 4 4 2 6" xfId="4381"/>
    <cellStyle name="Calculation 2 4 4 3" xfId="4382"/>
    <cellStyle name="Calculation 2 4 4 3 2" xfId="4383"/>
    <cellStyle name="Calculation 2 4 4 3 2 2" xfId="4384"/>
    <cellStyle name="Calculation 2 4 4 3 2 2 2" xfId="4385"/>
    <cellStyle name="Calculation 2 4 4 3 2 3" xfId="4386"/>
    <cellStyle name="Calculation 2 4 4 3 2 3 2" xfId="4387"/>
    <cellStyle name="Calculation 2 4 4 3 2 4" xfId="4388"/>
    <cellStyle name="Calculation 2 4 4 3 2 5" xfId="4389"/>
    <cellStyle name="Calculation 2 4 4 3 3" xfId="4390"/>
    <cellStyle name="Calculation 2 4 4 3 3 2" xfId="4391"/>
    <cellStyle name="Calculation 2 4 4 3 4" xfId="4392"/>
    <cellStyle name="Calculation 2 4 4 3 4 2" xfId="4393"/>
    <cellStyle name="Calculation 2 4 4 3 5" xfId="4394"/>
    <cellStyle name="Calculation 2 4 4 3 6" xfId="4395"/>
    <cellStyle name="Calculation 2 4 4 4" xfId="4396"/>
    <cellStyle name="Calculation 2 4 4 4 2" xfId="4397"/>
    <cellStyle name="Calculation 2 4 4 4 2 2" xfId="4398"/>
    <cellStyle name="Calculation 2 4 4 4 3" xfId="4399"/>
    <cellStyle name="Calculation 2 4 4 4 3 2" xfId="4400"/>
    <cellStyle name="Calculation 2 4 4 4 4" xfId="4401"/>
    <cellStyle name="Calculation 2 4 4 4 5" xfId="4402"/>
    <cellStyle name="Calculation 2 4 4 5" xfId="4403"/>
    <cellStyle name="Calculation 2 4 4 5 2" xfId="4404"/>
    <cellStyle name="Calculation 2 4 4 6" xfId="4405"/>
    <cellStyle name="Calculation 2 4 4 6 2" xfId="4406"/>
    <cellStyle name="Calculation 2 4 4 7" xfId="4407"/>
    <cellStyle name="Calculation 2 4 4 8" xfId="4408"/>
    <cellStyle name="Calculation 2 4 5" xfId="4409"/>
    <cellStyle name="Calculation 2 4 5 2" xfId="4410"/>
    <cellStyle name="Calculation 2 4 5 2 2" xfId="4411"/>
    <cellStyle name="Calculation 2 4 5 2 2 2" xfId="4412"/>
    <cellStyle name="Calculation 2 4 5 2 3" xfId="4413"/>
    <cellStyle name="Calculation 2 4 5 2 3 2" xfId="4414"/>
    <cellStyle name="Calculation 2 4 5 2 4" xfId="4415"/>
    <cellStyle name="Calculation 2 4 5 2 5" xfId="4416"/>
    <cellStyle name="Calculation 2 4 5 3" xfId="4417"/>
    <cellStyle name="Calculation 2 4 5 3 2" xfId="4418"/>
    <cellStyle name="Calculation 2 4 5 4" xfId="4419"/>
    <cellStyle name="Calculation 2 4 5 4 2" xfId="4420"/>
    <cellStyle name="Calculation 2 4 5 5" xfId="4421"/>
    <cellStyle name="Calculation 2 4 5 6" xfId="4422"/>
    <cellStyle name="Calculation 2 4 6" xfId="4423"/>
    <cellStyle name="Calculation 2 4 6 2" xfId="4424"/>
    <cellStyle name="Calculation 2 4 6 2 2" xfId="4425"/>
    <cellStyle name="Calculation 2 4 6 2 2 2" xfId="4426"/>
    <cellStyle name="Calculation 2 4 6 2 3" xfId="4427"/>
    <cellStyle name="Calculation 2 4 6 2 3 2" xfId="4428"/>
    <cellStyle name="Calculation 2 4 6 2 4" xfId="4429"/>
    <cellStyle name="Calculation 2 4 6 2 5" xfId="4430"/>
    <cellStyle name="Calculation 2 4 6 3" xfId="4431"/>
    <cellStyle name="Calculation 2 4 6 3 2" xfId="4432"/>
    <cellStyle name="Calculation 2 4 6 4" xfId="4433"/>
    <cellStyle name="Calculation 2 4 6 4 2" xfId="4434"/>
    <cellStyle name="Calculation 2 4 6 5" xfId="4435"/>
    <cellStyle name="Calculation 2 4 6 6" xfId="4436"/>
    <cellStyle name="Calculation 2 4 7" xfId="4437"/>
    <cellStyle name="Calculation 2 4 7 2" xfId="4438"/>
    <cellStyle name="Calculation 2 4 7 2 2" xfId="4439"/>
    <cellStyle name="Calculation 2 4 7 2 2 2" xfId="4440"/>
    <cellStyle name="Calculation 2 4 7 2 3" xfId="4441"/>
    <cellStyle name="Calculation 2 4 7 2 3 2" xfId="4442"/>
    <cellStyle name="Calculation 2 4 7 2 4" xfId="4443"/>
    <cellStyle name="Calculation 2 4 7 2 5" xfId="4444"/>
    <cellStyle name="Calculation 2 4 7 3" xfId="4445"/>
    <cellStyle name="Calculation 2 4 7 3 2" xfId="4446"/>
    <cellStyle name="Calculation 2 4 7 4" xfId="4447"/>
    <cellStyle name="Calculation 2 4 7 4 2" xfId="4448"/>
    <cellStyle name="Calculation 2 4 7 5" xfId="4449"/>
    <cellStyle name="Calculation 2 4 7 6" xfId="4450"/>
    <cellStyle name="Calculation 2 4 8" xfId="4451"/>
    <cellStyle name="Calculation 2 4 8 2" xfId="4452"/>
    <cellStyle name="Calculation 2 4 8 2 2" xfId="4453"/>
    <cellStyle name="Calculation 2 4 8 3" xfId="4454"/>
    <cellStyle name="Calculation 2 4 8 3 2" xfId="4455"/>
    <cellStyle name="Calculation 2 4 8 4" xfId="4456"/>
    <cellStyle name="Calculation 2 4 8 5" xfId="4457"/>
    <cellStyle name="Calculation 2 4 9" xfId="4458"/>
    <cellStyle name="Calculation 2 4 9 2" xfId="4459"/>
    <cellStyle name="Calculation 2 5" xfId="4460"/>
    <cellStyle name="Calculation 2 5 10" xfId="4461"/>
    <cellStyle name="Calculation 2 5 10 2" xfId="4462"/>
    <cellStyle name="Calculation 2 5 11" xfId="4463"/>
    <cellStyle name="Calculation 2 5 2" xfId="4464"/>
    <cellStyle name="Calculation 2 5 2 10" xfId="4465"/>
    <cellStyle name="Calculation 2 5 2 2" xfId="4466"/>
    <cellStyle name="Calculation 2 5 2 2 2" xfId="4467"/>
    <cellStyle name="Calculation 2 5 2 2 2 2" xfId="4468"/>
    <cellStyle name="Calculation 2 5 2 2 2 2 2" xfId="4469"/>
    <cellStyle name="Calculation 2 5 2 2 2 2 2 2" xfId="4470"/>
    <cellStyle name="Calculation 2 5 2 2 2 2 3" xfId="4471"/>
    <cellStyle name="Calculation 2 5 2 2 2 2 3 2" xfId="4472"/>
    <cellStyle name="Calculation 2 5 2 2 2 2 4" xfId="4473"/>
    <cellStyle name="Calculation 2 5 2 2 2 2 5" xfId="4474"/>
    <cellStyle name="Calculation 2 5 2 2 2 3" xfId="4475"/>
    <cellStyle name="Calculation 2 5 2 2 2 3 2" xfId="4476"/>
    <cellStyle name="Calculation 2 5 2 2 2 4" xfId="4477"/>
    <cellStyle name="Calculation 2 5 2 2 2 4 2" xfId="4478"/>
    <cellStyle name="Calculation 2 5 2 2 2 5" xfId="4479"/>
    <cellStyle name="Calculation 2 5 2 2 2 6" xfId="4480"/>
    <cellStyle name="Calculation 2 5 2 2 3" xfId="4481"/>
    <cellStyle name="Calculation 2 5 2 2 3 2" xfId="4482"/>
    <cellStyle name="Calculation 2 5 2 2 3 2 2" xfId="4483"/>
    <cellStyle name="Calculation 2 5 2 2 3 2 2 2" xfId="4484"/>
    <cellStyle name="Calculation 2 5 2 2 3 2 3" xfId="4485"/>
    <cellStyle name="Calculation 2 5 2 2 3 2 3 2" xfId="4486"/>
    <cellStyle name="Calculation 2 5 2 2 3 2 4" xfId="4487"/>
    <cellStyle name="Calculation 2 5 2 2 3 2 5" xfId="4488"/>
    <cellStyle name="Calculation 2 5 2 2 3 3" xfId="4489"/>
    <cellStyle name="Calculation 2 5 2 2 3 3 2" xfId="4490"/>
    <cellStyle name="Calculation 2 5 2 2 3 4" xfId="4491"/>
    <cellStyle name="Calculation 2 5 2 2 3 4 2" xfId="4492"/>
    <cellStyle name="Calculation 2 5 2 2 3 5" xfId="4493"/>
    <cellStyle name="Calculation 2 5 2 2 3 6" xfId="4494"/>
    <cellStyle name="Calculation 2 5 2 2 4" xfId="4495"/>
    <cellStyle name="Calculation 2 5 2 2 4 2" xfId="4496"/>
    <cellStyle name="Calculation 2 5 2 2 4 2 2" xfId="4497"/>
    <cellStyle name="Calculation 2 5 2 2 4 2 2 2" xfId="4498"/>
    <cellStyle name="Calculation 2 5 2 2 4 2 3" xfId="4499"/>
    <cellStyle name="Calculation 2 5 2 2 4 2 3 2" xfId="4500"/>
    <cellStyle name="Calculation 2 5 2 2 4 2 4" xfId="4501"/>
    <cellStyle name="Calculation 2 5 2 2 4 2 5" xfId="4502"/>
    <cellStyle name="Calculation 2 5 2 2 4 3" xfId="4503"/>
    <cellStyle name="Calculation 2 5 2 2 4 3 2" xfId="4504"/>
    <cellStyle name="Calculation 2 5 2 2 4 4" xfId="4505"/>
    <cellStyle name="Calculation 2 5 2 2 4 4 2" xfId="4506"/>
    <cellStyle name="Calculation 2 5 2 2 4 5" xfId="4507"/>
    <cellStyle name="Calculation 2 5 2 2 4 6" xfId="4508"/>
    <cellStyle name="Calculation 2 5 2 2 5" xfId="4509"/>
    <cellStyle name="Calculation 2 5 2 2 5 2" xfId="4510"/>
    <cellStyle name="Calculation 2 5 2 2 5 2 2" xfId="4511"/>
    <cellStyle name="Calculation 2 5 2 2 5 3" xfId="4512"/>
    <cellStyle name="Calculation 2 5 2 2 5 3 2" xfId="4513"/>
    <cellStyle name="Calculation 2 5 2 2 5 4" xfId="4514"/>
    <cellStyle name="Calculation 2 5 2 2 5 5" xfId="4515"/>
    <cellStyle name="Calculation 2 5 2 2 6" xfId="4516"/>
    <cellStyle name="Calculation 2 5 2 2 6 2" xfId="4517"/>
    <cellStyle name="Calculation 2 5 2 2 7" xfId="4518"/>
    <cellStyle name="Calculation 2 5 2 2 7 2" xfId="4519"/>
    <cellStyle name="Calculation 2 5 2 2 8" xfId="4520"/>
    <cellStyle name="Calculation 2 5 2 2 9" xfId="4521"/>
    <cellStyle name="Calculation 2 5 2 3" xfId="4522"/>
    <cellStyle name="Calculation 2 5 2 3 2" xfId="4523"/>
    <cellStyle name="Calculation 2 5 2 3 2 2" xfId="4524"/>
    <cellStyle name="Calculation 2 5 2 3 2 2 2" xfId="4525"/>
    <cellStyle name="Calculation 2 5 2 3 2 2 2 2" xfId="4526"/>
    <cellStyle name="Calculation 2 5 2 3 2 2 3" xfId="4527"/>
    <cellStyle name="Calculation 2 5 2 3 2 2 3 2" xfId="4528"/>
    <cellStyle name="Calculation 2 5 2 3 2 2 4" xfId="4529"/>
    <cellStyle name="Calculation 2 5 2 3 2 2 5" xfId="4530"/>
    <cellStyle name="Calculation 2 5 2 3 2 3" xfId="4531"/>
    <cellStyle name="Calculation 2 5 2 3 2 3 2" xfId="4532"/>
    <cellStyle name="Calculation 2 5 2 3 2 4" xfId="4533"/>
    <cellStyle name="Calculation 2 5 2 3 2 4 2" xfId="4534"/>
    <cellStyle name="Calculation 2 5 2 3 2 5" xfId="4535"/>
    <cellStyle name="Calculation 2 5 2 3 2 6" xfId="4536"/>
    <cellStyle name="Calculation 2 5 2 3 3" xfId="4537"/>
    <cellStyle name="Calculation 2 5 2 3 3 2" xfId="4538"/>
    <cellStyle name="Calculation 2 5 2 3 3 2 2" xfId="4539"/>
    <cellStyle name="Calculation 2 5 2 3 3 2 2 2" xfId="4540"/>
    <cellStyle name="Calculation 2 5 2 3 3 2 3" xfId="4541"/>
    <cellStyle name="Calculation 2 5 2 3 3 2 3 2" xfId="4542"/>
    <cellStyle name="Calculation 2 5 2 3 3 2 4" xfId="4543"/>
    <cellStyle name="Calculation 2 5 2 3 3 2 5" xfId="4544"/>
    <cellStyle name="Calculation 2 5 2 3 3 3" xfId="4545"/>
    <cellStyle name="Calculation 2 5 2 3 3 3 2" xfId="4546"/>
    <cellStyle name="Calculation 2 5 2 3 3 4" xfId="4547"/>
    <cellStyle name="Calculation 2 5 2 3 3 4 2" xfId="4548"/>
    <cellStyle name="Calculation 2 5 2 3 3 5" xfId="4549"/>
    <cellStyle name="Calculation 2 5 2 3 3 6" xfId="4550"/>
    <cellStyle name="Calculation 2 5 2 3 4" xfId="4551"/>
    <cellStyle name="Calculation 2 5 2 3 4 2" xfId="4552"/>
    <cellStyle name="Calculation 2 5 2 3 4 2 2" xfId="4553"/>
    <cellStyle name="Calculation 2 5 2 3 4 3" xfId="4554"/>
    <cellStyle name="Calculation 2 5 2 3 4 3 2" xfId="4555"/>
    <cellStyle name="Calculation 2 5 2 3 4 4" xfId="4556"/>
    <cellStyle name="Calculation 2 5 2 3 4 5" xfId="4557"/>
    <cellStyle name="Calculation 2 5 2 3 5" xfId="4558"/>
    <cellStyle name="Calculation 2 5 2 3 5 2" xfId="4559"/>
    <cellStyle name="Calculation 2 5 2 3 6" xfId="4560"/>
    <cellStyle name="Calculation 2 5 2 3 6 2" xfId="4561"/>
    <cellStyle name="Calculation 2 5 2 3 7" xfId="4562"/>
    <cellStyle name="Calculation 2 5 2 3 8" xfId="4563"/>
    <cellStyle name="Calculation 2 5 2 4" xfId="4564"/>
    <cellStyle name="Calculation 2 5 2 4 2" xfId="4565"/>
    <cellStyle name="Calculation 2 5 2 4 2 2" xfId="4566"/>
    <cellStyle name="Calculation 2 5 2 4 2 2 2" xfId="4567"/>
    <cellStyle name="Calculation 2 5 2 4 2 3" xfId="4568"/>
    <cellStyle name="Calculation 2 5 2 4 2 3 2" xfId="4569"/>
    <cellStyle name="Calculation 2 5 2 4 2 4" xfId="4570"/>
    <cellStyle name="Calculation 2 5 2 4 2 5" xfId="4571"/>
    <cellStyle name="Calculation 2 5 2 4 3" xfId="4572"/>
    <cellStyle name="Calculation 2 5 2 4 3 2" xfId="4573"/>
    <cellStyle name="Calculation 2 5 2 4 4" xfId="4574"/>
    <cellStyle name="Calculation 2 5 2 4 4 2" xfId="4575"/>
    <cellStyle name="Calculation 2 5 2 4 5" xfId="4576"/>
    <cellStyle name="Calculation 2 5 2 4 6" xfId="4577"/>
    <cellStyle name="Calculation 2 5 2 5" xfId="4578"/>
    <cellStyle name="Calculation 2 5 2 5 2" xfId="4579"/>
    <cellStyle name="Calculation 2 5 2 5 2 2" xfId="4580"/>
    <cellStyle name="Calculation 2 5 2 5 2 2 2" xfId="4581"/>
    <cellStyle name="Calculation 2 5 2 5 2 3" xfId="4582"/>
    <cellStyle name="Calculation 2 5 2 5 2 3 2" xfId="4583"/>
    <cellStyle name="Calculation 2 5 2 5 2 4" xfId="4584"/>
    <cellStyle name="Calculation 2 5 2 5 2 5" xfId="4585"/>
    <cellStyle name="Calculation 2 5 2 5 3" xfId="4586"/>
    <cellStyle name="Calculation 2 5 2 5 3 2" xfId="4587"/>
    <cellStyle name="Calculation 2 5 2 5 4" xfId="4588"/>
    <cellStyle name="Calculation 2 5 2 5 4 2" xfId="4589"/>
    <cellStyle name="Calculation 2 5 2 5 5" xfId="4590"/>
    <cellStyle name="Calculation 2 5 2 5 6" xfId="4591"/>
    <cellStyle name="Calculation 2 5 2 6" xfId="4592"/>
    <cellStyle name="Calculation 2 5 2 6 2" xfId="4593"/>
    <cellStyle name="Calculation 2 5 2 6 2 2" xfId="4594"/>
    <cellStyle name="Calculation 2 5 2 6 2 2 2" xfId="4595"/>
    <cellStyle name="Calculation 2 5 2 6 2 3" xfId="4596"/>
    <cellStyle name="Calculation 2 5 2 6 2 3 2" xfId="4597"/>
    <cellStyle name="Calculation 2 5 2 6 2 4" xfId="4598"/>
    <cellStyle name="Calculation 2 5 2 6 2 5" xfId="4599"/>
    <cellStyle name="Calculation 2 5 2 6 3" xfId="4600"/>
    <cellStyle name="Calculation 2 5 2 6 3 2" xfId="4601"/>
    <cellStyle name="Calculation 2 5 2 6 4" xfId="4602"/>
    <cellStyle name="Calculation 2 5 2 6 4 2" xfId="4603"/>
    <cellStyle name="Calculation 2 5 2 6 5" xfId="4604"/>
    <cellStyle name="Calculation 2 5 2 6 6" xfId="4605"/>
    <cellStyle name="Calculation 2 5 2 7" xfId="4606"/>
    <cellStyle name="Calculation 2 5 2 7 2" xfId="4607"/>
    <cellStyle name="Calculation 2 5 2 7 2 2" xfId="4608"/>
    <cellStyle name="Calculation 2 5 2 7 3" xfId="4609"/>
    <cellStyle name="Calculation 2 5 2 7 3 2" xfId="4610"/>
    <cellStyle name="Calculation 2 5 2 7 4" xfId="4611"/>
    <cellStyle name="Calculation 2 5 2 7 5" xfId="4612"/>
    <cellStyle name="Calculation 2 5 2 8" xfId="4613"/>
    <cellStyle name="Calculation 2 5 2 8 2" xfId="4614"/>
    <cellStyle name="Calculation 2 5 2 9" xfId="4615"/>
    <cellStyle name="Calculation 2 5 2 9 2" xfId="4616"/>
    <cellStyle name="Calculation 2 5 3" xfId="4617"/>
    <cellStyle name="Calculation 2 5 3 2" xfId="4618"/>
    <cellStyle name="Calculation 2 5 3 2 2" xfId="4619"/>
    <cellStyle name="Calculation 2 5 3 2 2 2" xfId="4620"/>
    <cellStyle name="Calculation 2 5 3 2 2 2 2" xfId="4621"/>
    <cellStyle name="Calculation 2 5 3 2 2 3" xfId="4622"/>
    <cellStyle name="Calculation 2 5 3 2 2 3 2" xfId="4623"/>
    <cellStyle name="Calculation 2 5 3 2 2 4" xfId="4624"/>
    <cellStyle name="Calculation 2 5 3 2 2 5" xfId="4625"/>
    <cellStyle name="Calculation 2 5 3 2 3" xfId="4626"/>
    <cellStyle name="Calculation 2 5 3 2 3 2" xfId="4627"/>
    <cellStyle name="Calculation 2 5 3 2 4" xfId="4628"/>
    <cellStyle name="Calculation 2 5 3 2 4 2" xfId="4629"/>
    <cellStyle name="Calculation 2 5 3 2 5" xfId="4630"/>
    <cellStyle name="Calculation 2 5 3 2 6" xfId="4631"/>
    <cellStyle name="Calculation 2 5 3 3" xfId="4632"/>
    <cellStyle name="Calculation 2 5 3 3 2" xfId="4633"/>
    <cellStyle name="Calculation 2 5 3 3 2 2" xfId="4634"/>
    <cellStyle name="Calculation 2 5 3 3 2 2 2" xfId="4635"/>
    <cellStyle name="Calculation 2 5 3 3 2 3" xfId="4636"/>
    <cellStyle name="Calculation 2 5 3 3 2 3 2" xfId="4637"/>
    <cellStyle name="Calculation 2 5 3 3 2 4" xfId="4638"/>
    <cellStyle name="Calculation 2 5 3 3 2 5" xfId="4639"/>
    <cellStyle name="Calculation 2 5 3 3 3" xfId="4640"/>
    <cellStyle name="Calculation 2 5 3 3 3 2" xfId="4641"/>
    <cellStyle name="Calculation 2 5 3 3 4" xfId="4642"/>
    <cellStyle name="Calculation 2 5 3 3 4 2" xfId="4643"/>
    <cellStyle name="Calculation 2 5 3 3 5" xfId="4644"/>
    <cellStyle name="Calculation 2 5 3 3 6" xfId="4645"/>
    <cellStyle name="Calculation 2 5 3 4" xfId="4646"/>
    <cellStyle name="Calculation 2 5 3 4 2" xfId="4647"/>
    <cellStyle name="Calculation 2 5 3 4 2 2" xfId="4648"/>
    <cellStyle name="Calculation 2 5 3 4 2 2 2" xfId="4649"/>
    <cellStyle name="Calculation 2 5 3 4 2 3" xfId="4650"/>
    <cellStyle name="Calculation 2 5 3 4 2 3 2" xfId="4651"/>
    <cellStyle name="Calculation 2 5 3 4 2 4" xfId="4652"/>
    <cellStyle name="Calculation 2 5 3 4 2 5" xfId="4653"/>
    <cellStyle name="Calculation 2 5 3 4 3" xfId="4654"/>
    <cellStyle name="Calculation 2 5 3 4 3 2" xfId="4655"/>
    <cellStyle name="Calculation 2 5 3 4 4" xfId="4656"/>
    <cellStyle name="Calculation 2 5 3 4 4 2" xfId="4657"/>
    <cellStyle name="Calculation 2 5 3 4 5" xfId="4658"/>
    <cellStyle name="Calculation 2 5 3 4 6" xfId="4659"/>
    <cellStyle name="Calculation 2 5 3 5" xfId="4660"/>
    <cellStyle name="Calculation 2 5 3 5 2" xfId="4661"/>
    <cellStyle name="Calculation 2 5 3 5 2 2" xfId="4662"/>
    <cellStyle name="Calculation 2 5 3 5 3" xfId="4663"/>
    <cellStyle name="Calculation 2 5 3 5 3 2" xfId="4664"/>
    <cellStyle name="Calculation 2 5 3 5 4" xfId="4665"/>
    <cellStyle name="Calculation 2 5 3 5 5" xfId="4666"/>
    <cellStyle name="Calculation 2 5 3 6" xfId="4667"/>
    <cellStyle name="Calculation 2 5 3 6 2" xfId="4668"/>
    <cellStyle name="Calculation 2 5 3 7" xfId="4669"/>
    <cellStyle name="Calculation 2 5 3 7 2" xfId="4670"/>
    <cellStyle name="Calculation 2 5 3 8" xfId="4671"/>
    <cellStyle name="Calculation 2 5 3 9" xfId="4672"/>
    <cellStyle name="Calculation 2 5 4" xfId="4673"/>
    <cellStyle name="Calculation 2 5 4 2" xfId="4674"/>
    <cellStyle name="Calculation 2 5 4 2 2" xfId="4675"/>
    <cellStyle name="Calculation 2 5 4 2 2 2" xfId="4676"/>
    <cellStyle name="Calculation 2 5 4 2 2 2 2" xfId="4677"/>
    <cellStyle name="Calculation 2 5 4 2 2 3" xfId="4678"/>
    <cellStyle name="Calculation 2 5 4 2 2 3 2" xfId="4679"/>
    <cellStyle name="Calculation 2 5 4 2 2 4" xfId="4680"/>
    <cellStyle name="Calculation 2 5 4 2 2 5" xfId="4681"/>
    <cellStyle name="Calculation 2 5 4 2 3" xfId="4682"/>
    <cellStyle name="Calculation 2 5 4 2 3 2" xfId="4683"/>
    <cellStyle name="Calculation 2 5 4 2 4" xfId="4684"/>
    <cellStyle name="Calculation 2 5 4 2 4 2" xfId="4685"/>
    <cellStyle name="Calculation 2 5 4 2 5" xfId="4686"/>
    <cellStyle name="Calculation 2 5 4 2 6" xfId="4687"/>
    <cellStyle name="Calculation 2 5 4 3" xfId="4688"/>
    <cellStyle name="Calculation 2 5 4 3 2" xfId="4689"/>
    <cellStyle name="Calculation 2 5 4 3 2 2" xfId="4690"/>
    <cellStyle name="Calculation 2 5 4 3 2 2 2" xfId="4691"/>
    <cellStyle name="Calculation 2 5 4 3 2 3" xfId="4692"/>
    <cellStyle name="Calculation 2 5 4 3 2 3 2" xfId="4693"/>
    <cellStyle name="Calculation 2 5 4 3 2 4" xfId="4694"/>
    <cellStyle name="Calculation 2 5 4 3 2 5" xfId="4695"/>
    <cellStyle name="Calculation 2 5 4 3 3" xfId="4696"/>
    <cellStyle name="Calculation 2 5 4 3 3 2" xfId="4697"/>
    <cellStyle name="Calculation 2 5 4 3 4" xfId="4698"/>
    <cellStyle name="Calculation 2 5 4 3 4 2" xfId="4699"/>
    <cellStyle name="Calculation 2 5 4 3 5" xfId="4700"/>
    <cellStyle name="Calculation 2 5 4 3 6" xfId="4701"/>
    <cellStyle name="Calculation 2 5 4 4" xfId="4702"/>
    <cellStyle name="Calculation 2 5 4 4 2" xfId="4703"/>
    <cellStyle name="Calculation 2 5 4 4 2 2" xfId="4704"/>
    <cellStyle name="Calculation 2 5 4 4 3" xfId="4705"/>
    <cellStyle name="Calculation 2 5 4 4 3 2" xfId="4706"/>
    <cellStyle name="Calculation 2 5 4 4 4" xfId="4707"/>
    <cellStyle name="Calculation 2 5 4 4 5" xfId="4708"/>
    <cellStyle name="Calculation 2 5 4 5" xfId="4709"/>
    <cellStyle name="Calculation 2 5 4 5 2" xfId="4710"/>
    <cellStyle name="Calculation 2 5 4 6" xfId="4711"/>
    <cellStyle name="Calculation 2 5 4 6 2" xfId="4712"/>
    <cellStyle name="Calculation 2 5 4 7" xfId="4713"/>
    <cellStyle name="Calculation 2 5 4 8" xfId="4714"/>
    <cellStyle name="Calculation 2 5 5" xfId="4715"/>
    <cellStyle name="Calculation 2 5 5 2" xfId="4716"/>
    <cellStyle name="Calculation 2 5 5 2 2" xfId="4717"/>
    <cellStyle name="Calculation 2 5 5 2 2 2" xfId="4718"/>
    <cellStyle name="Calculation 2 5 5 2 3" xfId="4719"/>
    <cellStyle name="Calculation 2 5 5 2 3 2" xfId="4720"/>
    <cellStyle name="Calculation 2 5 5 2 4" xfId="4721"/>
    <cellStyle name="Calculation 2 5 5 2 5" xfId="4722"/>
    <cellStyle name="Calculation 2 5 5 3" xfId="4723"/>
    <cellStyle name="Calculation 2 5 5 3 2" xfId="4724"/>
    <cellStyle name="Calculation 2 5 5 4" xfId="4725"/>
    <cellStyle name="Calculation 2 5 5 4 2" xfId="4726"/>
    <cellStyle name="Calculation 2 5 5 5" xfId="4727"/>
    <cellStyle name="Calculation 2 5 5 6" xfId="4728"/>
    <cellStyle name="Calculation 2 5 6" xfId="4729"/>
    <cellStyle name="Calculation 2 5 6 2" xfId="4730"/>
    <cellStyle name="Calculation 2 5 6 2 2" xfId="4731"/>
    <cellStyle name="Calculation 2 5 6 2 2 2" xfId="4732"/>
    <cellStyle name="Calculation 2 5 6 2 3" xfId="4733"/>
    <cellStyle name="Calculation 2 5 6 2 3 2" xfId="4734"/>
    <cellStyle name="Calculation 2 5 6 2 4" xfId="4735"/>
    <cellStyle name="Calculation 2 5 6 2 5" xfId="4736"/>
    <cellStyle name="Calculation 2 5 6 3" xfId="4737"/>
    <cellStyle name="Calculation 2 5 6 3 2" xfId="4738"/>
    <cellStyle name="Calculation 2 5 6 4" xfId="4739"/>
    <cellStyle name="Calculation 2 5 6 4 2" xfId="4740"/>
    <cellStyle name="Calculation 2 5 6 5" xfId="4741"/>
    <cellStyle name="Calculation 2 5 6 6" xfId="4742"/>
    <cellStyle name="Calculation 2 5 7" xfId="4743"/>
    <cellStyle name="Calculation 2 5 7 2" xfId="4744"/>
    <cellStyle name="Calculation 2 5 7 2 2" xfId="4745"/>
    <cellStyle name="Calculation 2 5 7 2 2 2" xfId="4746"/>
    <cellStyle name="Calculation 2 5 7 2 3" xfId="4747"/>
    <cellStyle name="Calculation 2 5 7 2 3 2" xfId="4748"/>
    <cellStyle name="Calculation 2 5 7 2 4" xfId="4749"/>
    <cellStyle name="Calculation 2 5 7 2 5" xfId="4750"/>
    <cellStyle name="Calculation 2 5 7 3" xfId="4751"/>
    <cellStyle name="Calculation 2 5 7 3 2" xfId="4752"/>
    <cellStyle name="Calculation 2 5 7 4" xfId="4753"/>
    <cellStyle name="Calculation 2 5 7 4 2" xfId="4754"/>
    <cellStyle name="Calculation 2 5 7 5" xfId="4755"/>
    <cellStyle name="Calculation 2 5 7 6" xfId="4756"/>
    <cellStyle name="Calculation 2 5 8" xfId="4757"/>
    <cellStyle name="Calculation 2 5 8 2" xfId="4758"/>
    <cellStyle name="Calculation 2 5 8 2 2" xfId="4759"/>
    <cellStyle name="Calculation 2 5 8 3" xfId="4760"/>
    <cellStyle name="Calculation 2 5 8 3 2" xfId="4761"/>
    <cellStyle name="Calculation 2 5 8 4" xfId="4762"/>
    <cellStyle name="Calculation 2 5 8 5" xfId="4763"/>
    <cellStyle name="Calculation 2 5 9" xfId="4764"/>
    <cellStyle name="Calculation 2 5 9 2" xfId="4765"/>
    <cellStyle name="Calculation 2 6" xfId="4766"/>
    <cellStyle name="Calculation 2 6 2" xfId="4767"/>
    <cellStyle name="Calculation 2 6 2 2" xfId="4768"/>
    <cellStyle name="Calculation 2 6 2 2 2" xfId="4769"/>
    <cellStyle name="Calculation 2 6 2 2 2 2" xfId="4770"/>
    <cellStyle name="Calculation 2 6 2 2 3" xfId="4771"/>
    <cellStyle name="Calculation 2 6 2 2 3 2" xfId="4772"/>
    <cellStyle name="Calculation 2 6 2 2 4" xfId="4773"/>
    <cellStyle name="Calculation 2 6 2 2 5" xfId="4774"/>
    <cellStyle name="Calculation 2 6 2 3" xfId="4775"/>
    <cellStyle name="Calculation 2 6 2 3 2" xfId="4776"/>
    <cellStyle name="Calculation 2 6 2 4" xfId="4777"/>
    <cellStyle name="Calculation 2 6 2 4 2" xfId="4778"/>
    <cellStyle name="Calculation 2 6 2 5" xfId="4779"/>
    <cellStyle name="Calculation 2 6 2 6" xfId="4780"/>
    <cellStyle name="Calculation 2 6 3" xfId="4781"/>
    <cellStyle name="Calculation 2 6 3 2" xfId="4782"/>
    <cellStyle name="Calculation 2 6 3 2 2" xfId="4783"/>
    <cellStyle name="Calculation 2 6 3 2 2 2" xfId="4784"/>
    <cellStyle name="Calculation 2 6 3 2 3" xfId="4785"/>
    <cellStyle name="Calculation 2 6 3 2 3 2" xfId="4786"/>
    <cellStyle name="Calculation 2 6 3 2 4" xfId="4787"/>
    <cellStyle name="Calculation 2 6 3 2 5" xfId="4788"/>
    <cellStyle name="Calculation 2 6 3 3" xfId="4789"/>
    <cellStyle name="Calculation 2 6 3 3 2" xfId="4790"/>
    <cellStyle name="Calculation 2 6 3 4" xfId="4791"/>
    <cellStyle name="Calculation 2 6 3 4 2" xfId="4792"/>
    <cellStyle name="Calculation 2 6 3 5" xfId="4793"/>
    <cellStyle name="Calculation 2 6 3 6" xfId="4794"/>
    <cellStyle name="Calculation 2 6 4" xfId="4795"/>
    <cellStyle name="Calculation 2 6 4 2" xfId="4796"/>
    <cellStyle name="Calculation 2 6 4 2 2" xfId="4797"/>
    <cellStyle name="Calculation 2 6 4 2 2 2" xfId="4798"/>
    <cellStyle name="Calculation 2 6 4 2 3" xfId="4799"/>
    <cellStyle name="Calculation 2 6 4 2 3 2" xfId="4800"/>
    <cellStyle name="Calculation 2 6 4 2 4" xfId="4801"/>
    <cellStyle name="Calculation 2 6 4 2 5" xfId="4802"/>
    <cellStyle name="Calculation 2 6 4 3" xfId="4803"/>
    <cellStyle name="Calculation 2 6 4 3 2" xfId="4804"/>
    <cellStyle name="Calculation 2 6 4 4" xfId="4805"/>
    <cellStyle name="Calculation 2 6 4 4 2" xfId="4806"/>
    <cellStyle name="Calculation 2 6 4 5" xfId="4807"/>
    <cellStyle name="Calculation 2 6 4 6" xfId="4808"/>
    <cellStyle name="Calculation 2 6 5" xfId="4809"/>
    <cellStyle name="Calculation 2 6 5 2" xfId="4810"/>
    <cellStyle name="Calculation 2 6 5 2 2" xfId="4811"/>
    <cellStyle name="Calculation 2 6 5 3" xfId="4812"/>
    <cellStyle name="Calculation 2 6 5 3 2" xfId="4813"/>
    <cellStyle name="Calculation 2 6 5 4" xfId="4814"/>
    <cellStyle name="Calculation 2 6 5 5" xfId="4815"/>
    <cellStyle name="Calculation 2 6 6" xfId="4816"/>
    <cellStyle name="Calculation 2 6 6 2" xfId="4817"/>
    <cellStyle name="Calculation 2 6 7" xfId="4818"/>
    <cellStyle name="Calculation 2 6 7 2" xfId="4819"/>
    <cellStyle name="Calculation 2 6 8" xfId="4820"/>
    <cellStyle name="Calculation 2 6 9" xfId="4821"/>
    <cellStyle name="Calculation 2 7" xfId="4822"/>
    <cellStyle name="Calculation 2 7 2" xfId="4823"/>
    <cellStyle name="Calculation 2 7 2 2" xfId="4824"/>
    <cellStyle name="Calculation 2 7 2 2 2" xfId="4825"/>
    <cellStyle name="Calculation 2 7 2 3" xfId="4826"/>
    <cellStyle name="Calculation 2 7 2 3 2" xfId="4827"/>
    <cellStyle name="Calculation 2 7 2 4" xfId="4828"/>
    <cellStyle name="Calculation 2 7 2 5" xfId="4829"/>
    <cellStyle name="Calculation 2 7 3" xfId="4830"/>
    <cellStyle name="Calculation 2 7 3 2" xfId="4831"/>
    <cellStyle name="Calculation 2 7 4" xfId="4832"/>
    <cellStyle name="Calculation 2 7 4 2" xfId="4833"/>
    <cellStyle name="Calculation 2 7 5" xfId="4834"/>
    <cellStyle name="Calculation 2 7 6" xfId="4835"/>
    <cellStyle name="Calculation 2 8" xfId="4836"/>
    <cellStyle name="Calculation 2 8 2" xfId="4837"/>
    <cellStyle name="Calculation 2 8 2 2" xfId="4838"/>
    <cellStyle name="Calculation 2 8 2 2 2" xfId="4839"/>
    <cellStyle name="Calculation 2 8 2 3" xfId="4840"/>
    <cellStyle name="Calculation 2 8 2 3 2" xfId="4841"/>
    <cellStyle name="Calculation 2 8 2 4" xfId="4842"/>
    <cellStyle name="Calculation 2 8 2 5" xfId="4843"/>
    <cellStyle name="Calculation 2 8 3" xfId="4844"/>
    <cellStyle name="Calculation 2 8 3 2" xfId="4845"/>
    <cellStyle name="Calculation 2 8 4" xfId="4846"/>
    <cellStyle name="Calculation 2 8 4 2" xfId="4847"/>
    <cellStyle name="Calculation 2 8 5" xfId="4848"/>
    <cellStyle name="Calculation 2 8 6" xfId="4849"/>
    <cellStyle name="Calculation 2 9" xfId="4850"/>
    <cellStyle name="Calculation 2 9 2" xfId="4851"/>
    <cellStyle name="Calculation 2 9 2 2" xfId="4852"/>
    <cellStyle name="Calculation 2 9 2 2 2" xfId="4853"/>
    <cellStyle name="Calculation 2 9 2 3" xfId="4854"/>
    <cellStyle name="Calculation 2 9 2 3 2" xfId="4855"/>
    <cellStyle name="Calculation 2 9 2 4" xfId="4856"/>
    <cellStyle name="Calculation 2 9 2 5" xfId="4857"/>
    <cellStyle name="Calculation 2 9 3" xfId="4858"/>
    <cellStyle name="Calculation 2 9 3 2" xfId="4859"/>
    <cellStyle name="Calculation 2 9 4" xfId="4860"/>
    <cellStyle name="Calculation 2 9 4 2" xfId="4861"/>
    <cellStyle name="Calculation 2 9 5" xfId="4862"/>
    <cellStyle name="Calculation 2 9 6" xfId="4863"/>
    <cellStyle name="Cálculo" xfId="4864"/>
    <cellStyle name="Cálculo 10" xfId="4865"/>
    <cellStyle name="Cálculo 10 2" xfId="4866"/>
    <cellStyle name="Cálculo 10 2 2" xfId="4867"/>
    <cellStyle name="Cálculo 10 3" xfId="4868"/>
    <cellStyle name="Cálculo 10 3 2" xfId="4869"/>
    <cellStyle name="Cálculo 10 4" xfId="4870"/>
    <cellStyle name="Cálculo 10 5" xfId="4871"/>
    <cellStyle name="Cálculo 11" xfId="4872"/>
    <cellStyle name="Cálculo 11 2" xfId="4873"/>
    <cellStyle name="Cálculo 11 2 2" xfId="4874"/>
    <cellStyle name="Cálculo 11 3" xfId="4875"/>
    <cellStyle name="Cálculo 11 3 2" xfId="4876"/>
    <cellStyle name="Cálculo 11 4" xfId="4877"/>
    <cellStyle name="Cálculo 11 5" xfId="4878"/>
    <cellStyle name="Cálculo 12" xfId="4879"/>
    <cellStyle name="Cálculo 12 2" xfId="4880"/>
    <cellStyle name="Cálculo 12 2 2" xfId="4881"/>
    <cellStyle name="Cálculo 12 3" xfId="4882"/>
    <cellStyle name="Cálculo 12 3 2" xfId="4883"/>
    <cellStyle name="Cálculo 12 4" xfId="4884"/>
    <cellStyle name="Cálculo 12 5" xfId="4885"/>
    <cellStyle name="Cálculo 13" xfId="4886"/>
    <cellStyle name="Cálculo 13 2" xfId="4887"/>
    <cellStyle name="Cálculo 13 2 2" xfId="4888"/>
    <cellStyle name="Cálculo 13 3" xfId="4889"/>
    <cellStyle name="Cálculo 13 3 2" xfId="4890"/>
    <cellStyle name="Cálculo 13 4" xfId="4891"/>
    <cellStyle name="Cálculo 13 5" xfId="4892"/>
    <cellStyle name="Cálculo 14" xfId="4893"/>
    <cellStyle name="Cálculo 14 2" xfId="4894"/>
    <cellStyle name="Cálculo 14 2 2" xfId="4895"/>
    <cellStyle name="Cálculo 14 3" xfId="4896"/>
    <cellStyle name="Cálculo 14 3 2" xfId="4897"/>
    <cellStyle name="Cálculo 14 4" xfId="4898"/>
    <cellStyle name="Cálculo 14 5" xfId="4899"/>
    <cellStyle name="Cálculo 15" xfId="4900"/>
    <cellStyle name="Cálculo 15 2" xfId="4901"/>
    <cellStyle name="Cálculo 15 2 2" xfId="4902"/>
    <cellStyle name="Cálculo 15 3" xfId="4903"/>
    <cellStyle name="Cálculo 15 3 2" xfId="4904"/>
    <cellStyle name="Cálculo 15 4" xfId="4905"/>
    <cellStyle name="Cálculo 15 5" xfId="4906"/>
    <cellStyle name="Cálculo 16" xfId="4907"/>
    <cellStyle name="Cálculo 16 2" xfId="4908"/>
    <cellStyle name="Cálculo 16 2 2" xfId="4909"/>
    <cellStyle name="Cálculo 16 3" xfId="4910"/>
    <cellStyle name="Cálculo 16 3 2" xfId="4911"/>
    <cellStyle name="Cálculo 16 4" xfId="4912"/>
    <cellStyle name="Cálculo 16 5" xfId="4913"/>
    <cellStyle name="Cálculo 17" xfId="4914"/>
    <cellStyle name="Cálculo 17 2" xfId="4915"/>
    <cellStyle name="Cálculo 17 2 2" xfId="4916"/>
    <cellStyle name="Cálculo 17 3" xfId="4917"/>
    <cellStyle name="Cálculo 17 3 2" xfId="4918"/>
    <cellStyle name="Cálculo 17 4" xfId="4919"/>
    <cellStyle name="Cálculo 17 5" xfId="4920"/>
    <cellStyle name="Cálculo 18" xfId="4921"/>
    <cellStyle name="Cálculo 18 2" xfId="4922"/>
    <cellStyle name="Cálculo 18 2 2" xfId="4923"/>
    <cellStyle name="Cálculo 18 3" xfId="4924"/>
    <cellStyle name="Cálculo 18 3 2" xfId="4925"/>
    <cellStyle name="Cálculo 18 4" xfId="4926"/>
    <cellStyle name="Cálculo 18 5" xfId="4927"/>
    <cellStyle name="Cálculo 19" xfId="4928"/>
    <cellStyle name="Cálculo 19 2" xfId="4929"/>
    <cellStyle name="Cálculo 19 2 2" xfId="4930"/>
    <cellStyle name="Cálculo 19 3" xfId="4931"/>
    <cellStyle name="Cálculo 19 3 2" xfId="4932"/>
    <cellStyle name="Cálculo 19 4" xfId="4933"/>
    <cellStyle name="Cálculo 19 5" xfId="4934"/>
    <cellStyle name="Cálculo 2" xfId="4935"/>
    <cellStyle name="Cálculo 2 10" xfId="4936"/>
    <cellStyle name="Cálculo 2 10 2" xfId="4937"/>
    <cellStyle name="Cálculo 2 10 2 2" xfId="4938"/>
    <cellStyle name="Cálculo 2 10 3" xfId="4939"/>
    <cellStyle name="Cálculo 2 10 3 2" xfId="4940"/>
    <cellStyle name="Cálculo 2 10 4" xfId="4941"/>
    <cellStyle name="Cálculo 2 10 5" xfId="4942"/>
    <cellStyle name="Cálculo 2 11" xfId="4943"/>
    <cellStyle name="Cálculo 2 11 2" xfId="4944"/>
    <cellStyle name="Cálculo 2 11 2 2" xfId="4945"/>
    <cellStyle name="Cálculo 2 11 3" xfId="4946"/>
    <cellStyle name="Cálculo 2 11 3 2" xfId="4947"/>
    <cellStyle name="Cálculo 2 11 4" xfId="4948"/>
    <cellStyle name="Cálculo 2 11 5" xfId="4949"/>
    <cellStyle name="Cálculo 2 12" xfId="4950"/>
    <cellStyle name="Cálculo 2 12 2" xfId="4951"/>
    <cellStyle name="Cálculo 2 12 2 2" xfId="4952"/>
    <cellStyle name="Cálculo 2 12 3" xfId="4953"/>
    <cellStyle name="Cálculo 2 12 3 2" xfId="4954"/>
    <cellStyle name="Cálculo 2 12 4" xfId="4955"/>
    <cellStyle name="Cálculo 2 12 5" xfId="4956"/>
    <cellStyle name="Cálculo 2 13" xfId="4957"/>
    <cellStyle name="Cálculo 2 13 2" xfId="4958"/>
    <cellStyle name="Cálculo 2 13 2 2" xfId="4959"/>
    <cellStyle name="Cálculo 2 13 3" xfId="4960"/>
    <cellStyle name="Cálculo 2 13 3 2" xfId="4961"/>
    <cellStyle name="Cálculo 2 13 4" xfId="4962"/>
    <cellStyle name="Cálculo 2 13 5" xfId="4963"/>
    <cellStyle name="Cálculo 2 14" xfId="4964"/>
    <cellStyle name="Cálculo 2 14 2" xfId="4965"/>
    <cellStyle name="Cálculo 2 14 2 2" xfId="4966"/>
    <cellStyle name="Cálculo 2 14 3" xfId="4967"/>
    <cellStyle name="Cálculo 2 14 3 2" xfId="4968"/>
    <cellStyle name="Cálculo 2 14 4" xfId="4969"/>
    <cellStyle name="Cálculo 2 14 5" xfId="4970"/>
    <cellStyle name="Cálculo 2 15" xfId="4971"/>
    <cellStyle name="Cálculo 2 15 2" xfId="4972"/>
    <cellStyle name="Cálculo 2 15 2 2" xfId="4973"/>
    <cellStyle name="Cálculo 2 15 3" xfId="4974"/>
    <cellStyle name="Cálculo 2 15 3 2" xfId="4975"/>
    <cellStyle name="Cálculo 2 15 4" xfId="4976"/>
    <cellStyle name="Cálculo 2 15 5" xfId="4977"/>
    <cellStyle name="Cálculo 2 16" xfId="4978"/>
    <cellStyle name="Cálculo 2 16 2" xfId="4979"/>
    <cellStyle name="Cálculo 2 16 2 2" xfId="4980"/>
    <cellStyle name="Cálculo 2 16 3" xfId="4981"/>
    <cellStyle name="Cálculo 2 16 3 2" xfId="4982"/>
    <cellStyle name="Cálculo 2 16 4" xfId="4983"/>
    <cellStyle name="Cálculo 2 16 5" xfId="4984"/>
    <cellStyle name="Cálculo 2 17" xfId="4985"/>
    <cellStyle name="Cálculo 2 17 2" xfId="4986"/>
    <cellStyle name="Cálculo 2 17 2 2" xfId="4987"/>
    <cellStyle name="Cálculo 2 17 3" xfId="4988"/>
    <cellStyle name="Cálculo 2 17 3 2" xfId="4989"/>
    <cellStyle name="Cálculo 2 17 4" xfId="4990"/>
    <cellStyle name="Cálculo 2 17 5" xfId="4991"/>
    <cellStyle name="Cálculo 2 18" xfId="4992"/>
    <cellStyle name="Cálculo 2 18 2" xfId="4993"/>
    <cellStyle name="Cálculo 2 18 2 2" xfId="4994"/>
    <cellStyle name="Cálculo 2 18 3" xfId="4995"/>
    <cellStyle name="Cálculo 2 18 3 2" xfId="4996"/>
    <cellStyle name="Cálculo 2 18 4" xfId="4997"/>
    <cellStyle name="Cálculo 2 18 5" xfId="4998"/>
    <cellStyle name="Cálculo 2 19" xfId="4999"/>
    <cellStyle name="Cálculo 2 19 2" xfId="5000"/>
    <cellStyle name="Cálculo 2 19 2 2" xfId="5001"/>
    <cellStyle name="Cálculo 2 19 3" xfId="5002"/>
    <cellStyle name="Cálculo 2 19 3 2" xfId="5003"/>
    <cellStyle name="Cálculo 2 19 4" xfId="5004"/>
    <cellStyle name="Cálculo 2 19 5" xfId="5005"/>
    <cellStyle name="Cálculo 2 2" xfId="5006"/>
    <cellStyle name="Cálculo 2 2 10" xfId="5007"/>
    <cellStyle name="Cálculo 2 2 10 2" xfId="5008"/>
    <cellStyle name="Cálculo 2 2 11" xfId="5009"/>
    <cellStyle name="Cálculo 2 2 2" xfId="5010"/>
    <cellStyle name="Cálculo 2 2 2 10" xfId="5011"/>
    <cellStyle name="Cálculo 2 2 2 2" xfId="5012"/>
    <cellStyle name="Cálculo 2 2 2 2 2" xfId="5013"/>
    <cellStyle name="Cálculo 2 2 2 2 2 2" xfId="5014"/>
    <cellStyle name="Cálculo 2 2 2 2 2 2 2" xfId="5015"/>
    <cellStyle name="Cálculo 2 2 2 2 2 2 2 2" xfId="5016"/>
    <cellStyle name="Cálculo 2 2 2 2 2 2 3" xfId="5017"/>
    <cellStyle name="Cálculo 2 2 2 2 2 2 3 2" xfId="5018"/>
    <cellStyle name="Cálculo 2 2 2 2 2 2 4" xfId="5019"/>
    <cellStyle name="Cálculo 2 2 2 2 2 2 5" xfId="5020"/>
    <cellStyle name="Cálculo 2 2 2 2 2 3" xfId="5021"/>
    <cellStyle name="Cálculo 2 2 2 2 2 3 2" xfId="5022"/>
    <cellStyle name="Cálculo 2 2 2 2 2 4" xfId="5023"/>
    <cellStyle name="Cálculo 2 2 2 2 2 4 2" xfId="5024"/>
    <cellStyle name="Cálculo 2 2 2 2 2 5" xfId="5025"/>
    <cellStyle name="Cálculo 2 2 2 2 2 6" xfId="5026"/>
    <cellStyle name="Cálculo 2 2 2 2 3" xfId="5027"/>
    <cellStyle name="Cálculo 2 2 2 2 3 2" xfId="5028"/>
    <cellStyle name="Cálculo 2 2 2 2 3 2 2" xfId="5029"/>
    <cellStyle name="Cálculo 2 2 2 2 3 2 2 2" xfId="5030"/>
    <cellStyle name="Cálculo 2 2 2 2 3 2 3" xfId="5031"/>
    <cellStyle name="Cálculo 2 2 2 2 3 2 3 2" xfId="5032"/>
    <cellStyle name="Cálculo 2 2 2 2 3 2 4" xfId="5033"/>
    <cellStyle name="Cálculo 2 2 2 2 3 2 5" xfId="5034"/>
    <cellStyle name="Cálculo 2 2 2 2 3 3" xfId="5035"/>
    <cellStyle name="Cálculo 2 2 2 2 3 3 2" xfId="5036"/>
    <cellStyle name="Cálculo 2 2 2 2 3 4" xfId="5037"/>
    <cellStyle name="Cálculo 2 2 2 2 3 4 2" xfId="5038"/>
    <cellStyle name="Cálculo 2 2 2 2 3 5" xfId="5039"/>
    <cellStyle name="Cálculo 2 2 2 2 3 6" xfId="5040"/>
    <cellStyle name="Cálculo 2 2 2 2 4" xfId="5041"/>
    <cellStyle name="Cálculo 2 2 2 2 4 2" xfId="5042"/>
    <cellStyle name="Cálculo 2 2 2 2 4 2 2" xfId="5043"/>
    <cellStyle name="Cálculo 2 2 2 2 4 2 2 2" xfId="5044"/>
    <cellStyle name="Cálculo 2 2 2 2 4 2 3" xfId="5045"/>
    <cellStyle name="Cálculo 2 2 2 2 4 2 3 2" xfId="5046"/>
    <cellStyle name="Cálculo 2 2 2 2 4 2 4" xfId="5047"/>
    <cellStyle name="Cálculo 2 2 2 2 4 2 5" xfId="5048"/>
    <cellStyle name="Cálculo 2 2 2 2 4 3" xfId="5049"/>
    <cellStyle name="Cálculo 2 2 2 2 4 3 2" xfId="5050"/>
    <cellStyle name="Cálculo 2 2 2 2 4 4" xfId="5051"/>
    <cellStyle name="Cálculo 2 2 2 2 4 4 2" xfId="5052"/>
    <cellStyle name="Cálculo 2 2 2 2 4 5" xfId="5053"/>
    <cellStyle name="Cálculo 2 2 2 2 4 6" xfId="5054"/>
    <cellStyle name="Cálculo 2 2 2 2 5" xfId="5055"/>
    <cellStyle name="Cálculo 2 2 2 2 5 2" xfId="5056"/>
    <cellStyle name="Cálculo 2 2 2 2 5 2 2" xfId="5057"/>
    <cellStyle name="Cálculo 2 2 2 2 5 3" xfId="5058"/>
    <cellStyle name="Cálculo 2 2 2 2 5 3 2" xfId="5059"/>
    <cellStyle name="Cálculo 2 2 2 2 5 4" xfId="5060"/>
    <cellStyle name="Cálculo 2 2 2 2 5 5" xfId="5061"/>
    <cellStyle name="Cálculo 2 2 2 2 6" xfId="5062"/>
    <cellStyle name="Cálculo 2 2 2 2 6 2" xfId="5063"/>
    <cellStyle name="Cálculo 2 2 2 2 7" xfId="5064"/>
    <cellStyle name="Cálculo 2 2 2 2 7 2" xfId="5065"/>
    <cellStyle name="Cálculo 2 2 2 2 8" xfId="5066"/>
    <cellStyle name="Cálculo 2 2 2 2 9" xfId="5067"/>
    <cellStyle name="Cálculo 2 2 2 3" xfId="5068"/>
    <cellStyle name="Cálculo 2 2 2 3 2" xfId="5069"/>
    <cellStyle name="Cálculo 2 2 2 3 2 2" xfId="5070"/>
    <cellStyle name="Cálculo 2 2 2 3 2 2 2" xfId="5071"/>
    <cellStyle name="Cálculo 2 2 2 3 2 2 2 2" xfId="5072"/>
    <cellStyle name="Cálculo 2 2 2 3 2 2 3" xfId="5073"/>
    <cellStyle name="Cálculo 2 2 2 3 2 2 3 2" xfId="5074"/>
    <cellStyle name="Cálculo 2 2 2 3 2 2 4" xfId="5075"/>
    <cellStyle name="Cálculo 2 2 2 3 2 2 5" xfId="5076"/>
    <cellStyle name="Cálculo 2 2 2 3 2 3" xfId="5077"/>
    <cellStyle name="Cálculo 2 2 2 3 2 3 2" xfId="5078"/>
    <cellStyle name="Cálculo 2 2 2 3 2 4" xfId="5079"/>
    <cellStyle name="Cálculo 2 2 2 3 2 4 2" xfId="5080"/>
    <cellStyle name="Cálculo 2 2 2 3 2 5" xfId="5081"/>
    <cellStyle name="Cálculo 2 2 2 3 2 6" xfId="5082"/>
    <cellStyle name="Cálculo 2 2 2 3 3" xfId="5083"/>
    <cellStyle name="Cálculo 2 2 2 3 3 2" xfId="5084"/>
    <cellStyle name="Cálculo 2 2 2 3 3 2 2" xfId="5085"/>
    <cellStyle name="Cálculo 2 2 2 3 3 2 2 2" xfId="5086"/>
    <cellStyle name="Cálculo 2 2 2 3 3 2 3" xfId="5087"/>
    <cellStyle name="Cálculo 2 2 2 3 3 2 3 2" xfId="5088"/>
    <cellStyle name="Cálculo 2 2 2 3 3 2 4" xfId="5089"/>
    <cellStyle name="Cálculo 2 2 2 3 3 2 5" xfId="5090"/>
    <cellStyle name="Cálculo 2 2 2 3 3 3" xfId="5091"/>
    <cellStyle name="Cálculo 2 2 2 3 3 3 2" xfId="5092"/>
    <cellStyle name="Cálculo 2 2 2 3 3 4" xfId="5093"/>
    <cellStyle name="Cálculo 2 2 2 3 3 4 2" xfId="5094"/>
    <cellStyle name="Cálculo 2 2 2 3 3 5" xfId="5095"/>
    <cellStyle name="Cálculo 2 2 2 3 3 6" xfId="5096"/>
    <cellStyle name="Cálculo 2 2 2 3 4" xfId="5097"/>
    <cellStyle name="Cálculo 2 2 2 3 4 2" xfId="5098"/>
    <cellStyle name="Cálculo 2 2 2 3 4 2 2" xfId="5099"/>
    <cellStyle name="Cálculo 2 2 2 3 4 3" xfId="5100"/>
    <cellStyle name="Cálculo 2 2 2 3 4 3 2" xfId="5101"/>
    <cellStyle name="Cálculo 2 2 2 3 4 4" xfId="5102"/>
    <cellStyle name="Cálculo 2 2 2 3 4 5" xfId="5103"/>
    <cellStyle name="Cálculo 2 2 2 3 5" xfId="5104"/>
    <cellStyle name="Cálculo 2 2 2 3 5 2" xfId="5105"/>
    <cellStyle name="Cálculo 2 2 2 3 6" xfId="5106"/>
    <cellStyle name="Cálculo 2 2 2 3 6 2" xfId="5107"/>
    <cellStyle name="Cálculo 2 2 2 3 7" xfId="5108"/>
    <cellStyle name="Cálculo 2 2 2 3 8" xfId="5109"/>
    <cellStyle name="Cálculo 2 2 2 4" xfId="5110"/>
    <cellStyle name="Cálculo 2 2 2 4 2" xfId="5111"/>
    <cellStyle name="Cálculo 2 2 2 4 2 2" xfId="5112"/>
    <cellStyle name="Cálculo 2 2 2 4 2 2 2" xfId="5113"/>
    <cellStyle name="Cálculo 2 2 2 4 2 3" xfId="5114"/>
    <cellStyle name="Cálculo 2 2 2 4 2 3 2" xfId="5115"/>
    <cellStyle name="Cálculo 2 2 2 4 2 4" xfId="5116"/>
    <cellStyle name="Cálculo 2 2 2 4 2 5" xfId="5117"/>
    <cellStyle name="Cálculo 2 2 2 4 3" xfId="5118"/>
    <cellStyle name="Cálculo 2 2 2 4 3 2" xfId="5119"/>
    <cellStyle name="Cálculo 2 2 2 4 4" xfId="5120"/>
    <cellStyle name="Cálculo 2 2 2 4 4 2" xfId="5121"/>
    <cellStyle name="Cálculo 2 2 2 4 5" xfId="5122"/>
    <cellStyle name="Cálculo 2 2 2 4 6" xfId="5123"/>
    <cellStyle name="Cálculo 2 2 2 5" xfId="5124"/>
    <cellStyle name="Cálculo 2 2 2 5 2" xfId="5125"/>
    <cellStyle name="Cálculo 2 2 2 5 2 2" xfId="5126"/>
    <cellStyle name="Cálculo 2 2 2 5 2 2 2" xfId="5127"/>
    <cellStyle name="Cálculo 2 2 2 5 2 3" xfId="5128"/>
    <cellStyle name="Cálculo 2 2 2 5 2 3 2" xfId="5129"/>
    <cellStyle name="Cálculo 2 2 2 5 2 4" xfId="5130"/>
    <cellStyle name="Cálculo 2 2 2 5 2 5" xfId="5131"/>
    <cellStyle name="Cálculo 2 2 2 5 3" xfId="5132"/>
    <cellStyle name="Cálculo 2 2 2 5 3 2" xfId="5133"/>
    <cellStyle name="Cálculo 2 2 2 5 4" xfId="5134"/>
    <cellStyle name="Cálculo 2 2 2 5 4 2" xfId="5135"/>
    <cellStyle name="Cálculo 2 2 2 5 5" xfId="5136"/>
    <cellStyle name="Cálculo 2 2 2 5 6" xfId="5137"/>
    <cellStyle name="Cálculo 2 2 2 6" xfId="5138"/>
    <cellStyle name="Cálculo 2 2 2 6 2" xfId="5139"/>
    <cellStyle name="Cálculo 2 2 2 6 2 2" xfId="5140"/>
    <cellStyle name="Cálculo 2 2 2 6 2 2 2" xfId="5141"/>
    <cellStyle name="Cálculo 2 2 2 6 2 3" xfId="5142"/>
    <cellStyle name="Cálculo 2 2 2 6 2 3 2" xfId="5143"/>
    <cellStyle name="Cálculo 2 2 2 6 2 4" xfId="5144"/>
    <cellStyle name="Cálculo 2 2 2 6 2 5" xfId="5145"/>
    <cellStyle name="Cálculo 2 2 2 6 3" xfId="5146"/>
    <cellStyle name="Cálculo 2 2 2 6 3 2" xfId="5147"/>
    <cellStyle name="Cálculo 2 2 2 6 4" xfId="5148"/>
    <cellStyle name="Cálculo 2 2 2 6 4 2" xfId="5149"/>
    <cellStyle name="Cálculo 2 2 2 6 5" xfId="5150"/>
    <cellStyle name="Cálculo 2 2 2 6 6" xfId="5151"/>
    <cellStyle name="Cálculo 2 2 2 7" xfId="5152"/>
    <cellStyle name="Cálculo 2 2 2 7 2" xfId="5153"/>
    <cellStyle name="Cálculo 2 2 2 7 2 2" xfId="5154"/>
    <cellStyle name="Cálculo 2 2 2 7 3" xfId="5155"/>
    <cellStyle name="Cálculo 2 2 2 7 3 2" xfId="5156"/>
    <cellStyle name="Cálculo 2 2 2 7 4" xfId="5157"/>
    <cellStyle name="Cálculo 2 2 2 7 5" xfId="5158"/>
    <cellStyle name="Cálculo 2 2 2 8" xfId="5159"/>
    <cellStyle name="Cálculo 2 2 2 8 2" xfId="5160"/>
    <cellStyle name="Cálculo 2 2 2 9" xfId="5161"/>
    <cellStyle name="Cálculo 2 2 2 9 2" xfId="5162"/>
    <cellStyle name="Cálculo 2 2 3" xfId="5163"/>
    <cellStyle name="Cálculo 2 2 3 2" xfId="5164"/>
    <cellStyle name="Cálculo 2 2 3 2 2" xfId="5165"/>
    <cellStyle name="Cálculo 2 2 3 2 2 2" xfId="5166"/>
    <cellStyle name="Cálculo 2 2 3 2 2 2 2" xfId="5167"/>
    <cellStyle name="Cálculo 2 2 3 2 2 3" xfId="5168"/>
    <cellStyle name="Cálculo 2 2 3 2 2 3 2" xfId="5169"/>
    <cellStyle name="Cálculo 2 2 3 2 2 4" xfId="5170"/>
    <cellStyle name="Cálculo 2 2 3 2 2 5" xfId="5171"/>
    <cellStyle name="Cálculo 2 2 3 2 3" xfId="5172"/>
    <cellStyle name="Cálculo 2 2 3 2 3 2" xfId="5173"/>
    <cellStyle name="Cálculo 2 2 3 2 4" xfId="5174"/>
    <cellStyle name="Cálculo 2 2 3 2 4 2" xfId="5175"/>
    <cellStyle name="Cálculo 2 2 3 2 5" xfId="5176"/>
    <cellStyle name="Cálculo 2 2 3 2 6" xfId="5177"/>
    <cellStyle name="Cálculo 2 2 3 3" xfId="5178"/>
    <cellStyle name="Cálculo 2 2 3 3 2" xfId="5179"/>
    <cellStyle name="Cálculo 2 2 3 3 2 2" xfId="5180"/>
    <cellStyle name="Cálculo 2 2 3 3 2 2 2" xfId="5181"/>
    <cellStyle name="Cálculo 2 2 3 3 2 3" xfId="5182"/>
    <cellStyle name="Cálculo 2 2 3 3 2 3 2" xfId="5183"/>
    <cellStyle name="Cálculo 2 2 3 3 2 4" xfId="5184"/>
    <cellStyle name="Cálculo 2 2 3 3 2 5" xfId="5185"/>
    <cellStyle name="Cálculo 2 2 3 3 3" xfId="5186"/>
    <cellStyle name="Cálculo 2 2 3 3 3 2" xfId="5187"/>
    <cellStyle name="Cálculo 2 2 3 3 4" xfId="5188"/>
    <cellStyle name="Cálculo 2 2 3 3 4 2" xfId="5189"/>
    <cellStyle name="Cálculo 2 2 3 3 5" xfId="5190"/>
    <cellStyle name="Cálculo 2 2 3 3 6" xfId="5191"/>
    <cellStyle name="Cálculo 2 2 3 4" xfId="5192"/>
    <cellStyle name="Cálculo 2 2 3 4 2" xfId="5193"/>
    <cellStyle name="Cálculo 2 2 3 4 2 2" xfId="5194"/>
    <cellStyle name="Cálculo 2 2 3 4 2 2 2" xfId="5195"/>
    <cellStyle name="Cálculo 2 2 3 4 2 3" xfId="5196"/>
    <cellStyle name="Cálculo 2 2 3 4 2 3 2" xfId="5197"/>
    <cellStyle name="Cálculo 2 2 3 4 2 4" xfId="5198"/>
    <cellStyle name="Cálculo 2 2 3 4 2 5" xfId="5199"/>
    <cellStyle name="Cálculo 2 2 3 4 3" xfId="5200"/>
    <cellStyle name="Cálculo 2 2 3 4 3 2" xfId="5201"/>
    <cellStyle name="Cálculo 2 2 3 4 4" xfId="5202"/>
    <cellStyle name="Cálculo 2 2 3 4 4 2" xfId="5203"/>
    <cellStyle name="Cálculo 2 2 3 4 5" xfId="5204"/>
    <cellStyle name="Cálculo 2 2 3 4 6" xfId="5205"/>
    <cellStyle name="Cálculo 2 2 3 5" xfId="5206"/>
    <cellStyle name="Cálculo 2 2 3 5 2" xfId="5207"/>
    <cellStyle name="Cálculo 2 2 3 5 2 2" xfId="5208"/>
    <cellStyle name="Cálculo 2 2 3 5 3" xfId="5209"/>
    <cellStyle name="Cálculo 2 2 3 5 3 2" xfId="5210"/>
    <cellStyle name="Cálculo 2 2 3 5 4" xfId="5211"/>
    <cellStyle name="Cálculo 2 2 3 5 5" xfId="5212"/>
    <cellStyle name="Cálculo 2 2 3 6" xfId="5213"/>
    <cellStyle name="Cálculo 2 2 3 6 2" xfId="5214"/>
    <cellStyle name="Cálculo 2 2 3 7" xfId="5215"/>
    <cellStyle name="Cálculo 2 2 3 7 2" xfId="5216"/>
    <cellStyle name="Cálculo 2 2 3 8" xfId="5217"/>
    <cellStyle name="Cálculo 2 2 3 9" xfId="5218"/>
    <cellStyle name="Cálculo 2 2 4" xfId="5219"/>
    <cellStyle name="Cálculo 2 2 4 2" xfId="5220"/>
    <cellStyle name="Cálculo 2 2 4 2 2" xfId="5221"/>
    <cellStyle name="Cálculo 2 2 4 2 2 2" xfId="5222"/>
    <cellStyle name="Cálculo 2 2 4 2 2 2 2" xfId="5223"/>
    <cellStyle name="Cálculo 2 2 4 2 2 3" xfId="5224"/>
    <cellStyle name="Cálculo 2 2 4 2 2 3 2" xfId="5225"/>
    <cellStyle name="Cálculo 2 2 4 2 2 4" xfId="5226"/>
    <cellStyle name="Cálculo 2 2 4 2 2 5" xfId="5227"/>
    <cellStyle name="Cálculo 2 2 4 2 3" xfId="5228"/>
    <cellStyle name="Cálculo 2 2 4 2 3 2" xfId="5229"/>
    <cellStyle name="Cálculo 2 2 4 2 4" xfId="5230"/>
    <cellStyle name="Cálculo 2 2 4 2 4 2" xfId="5231"/>
    <cellStyle name="Cálculo 2 2 4 2 5" xfId="5232"/>
    <cellStyle name="Cálculo 2 2 4 2 6" xfId="5233"/>
    <cellStyle name="Cálculo 2 2 4 3" xfId="5234"/>
    <cellStyle name="Cálculo 2 2 4 3 2" xfId="5235"/>
    <cellStyle name="Cálculo 2 2 4 3 2 2" xfId="5236"/>
    <cellStyle name="Cálculo 2 2 4 3 2 2 2" xfId="5237"/>
    <cellStyle name="Cálculo 2 2 4 3 2 3" xfId="5238"/>
    <cellStyle name="Cálculo 2 2 4 3 2 3 2" xfId="5239"/>
    <cellStyle name="Cálculo 2 2 4 3 2 4" xfId="5240"/>
    <cellStyle name="Cálculo 2 2 4 3 2 5" xfId="5241"/>
    <cellStyle name="Cálculo 2 2 4 3 3" xfId="5242"/>
    <cellStyle name="Cálculo 2 2 4 3 3 2" xfId="5243"/>
    <cellStyle name="Cálculo 2 2 4 3 4" xfId="5244"/>
    <cellStyle name="Cálculo 2 2 4 3 4 2" xfId="5245"/>
    <cellStyle name="Cálculo 2 2 4 3 5" xfId="5246"/>
    <cellStyle name="Cálculo 2 2 4 3 6" xfId="5247"/>
    <cellStyle name="Cálculo 2 2 4 4" xfId="5248"/>
    <cellStyle name="Cálculo 2 2 4 4 2" xfId="5249"/>
    <cellStyle name="Cálculo 2 2 4 4 2 2" xfId="5250"/>
    <cellStyle name="Cálculo 2 2 4 4 3" xfId="5251"/>
    <cellStyle name="Cálculo 2 2 4 4 3 2" xfId="5252"/>
    <cellStyle name="Cálculo 2 2 4 4 4" xfId="5253"/>
    <cellStyle name="Cálculo 2 2 4 4 5" xfId="5254"/>
    <cellStyle name="Cálculo 2 2 4 5" xfId="5255"/>
    <cellStyle name="Cálculo 2 2 4 5 2" xfId="5256"/>
    <cellStyle name="Cálculo 2 2 4 6" xfId="5257"/>
    <cellStyle name="Cálculo 2 2 4 6 2" xfId="5258"/>
    <cellStyle name="Cálculo 2 2 4 7" xfId="5259"/>
    <cellStyle name="Cálculo 2 2 4 8" xfId="5260"/>
    <cellStyle name="Cálculo 2 2 5" xfId="5261"/>
    <cellStyle name="Cálculo 2 2 5 2" xfId="5262"/>
    <cellStyle name="Cálculo 2 2 5 2 2" xfId="5263"/>
    <cellStyle name="Cálculo 2 2 5 2 2 2" xfId="5264"/>
    <cellStyle name="Cálculo 2 2 5 2 3" xfId="5265"/>
    <cellStyle name="Cálculo 2 2 5 2 3 2" xfId="5266"/>
    <cellStyle name="Cálculo 2 2 5 2 4" xfId="5267"/>
    <cellStyle name="Cálculo 2 2 5 2 5" xfId="5268"/>
    <cellStyle name="Cálculo 2 2 5 3" xfId="5269"/>
    <cellStyle name="Cálculo 2 2 5 3 2" xfId="5270"/>
    <cellStyle name="Cálculo 2 2 5 4" xfId="5271"/>
    <cellStyle name="Cálculo 2 2 5 4 2" xfId="5272"/>
    <cellStyle name="Cálculo 2 2 5 5" xfId="5273"/>
    <cellStyle name="Cálculo 2 2 5 6" xfId="5274"/>
    <cellStyle name="Cálculo 2 2 6" xfId="5275"/>
    <cellStyle name="Cálculo 2 2 6 2" xfId="5276"/>
    <cellStyle name="Cálculo 2 2 6 2 2" xfId="5277"/>
    <cellStyle name="Cálculo 2 2 6 2 2 2" xfId="5278"/>
    <cellStyle name="Cálculo 2 2 6 2 3" xfId="5279"/>
    <cellStyle name="Cálculo 2 2 6 2 3 2" xfId="5280"/>
    <cellStyle name="Cálculo 2 2 6 2 4" xfId="5281"/>
    <cellStyle name="Cálculo 2 2 6 2 5" xfId="5282"/>
    <cellStyle name="Cálculo 2 2 6 3" xfId="5283"/>
    <cellStyle name="Cálculo 2 2 6 3 2" xfId="5284"/>
    <cellStyle name="Cálculo 2 2 6 4" xfId="5285"/>
    <cellStyle name="Cálculo 2 2 6 4 2" xfId="5286"/>
    <cellStyle name="Cálculo 2 2 6 5" xfId="5287"/>
    <cellStyle name="Cálculo 2 2 6 6" xfId="5288"/>
    <cellStyle name="Cálculo 2 2 7" xfId="5289"/>
    <cellStyle name="Cálculo 2 2 7 2" xfId="5290"/>
    <cellStyle name="Cálculo 2 2 7 2 2" xfId="5291"/>
    <cellStyle name="Cálculo 2 2 7 2 2 2" xfId="5292"/>
    <cellStyle name="Cálculo 2 2 7 2 3" xfId="5293"/>
    <cellStyle name="Cálculo 2 2 7 2 3 2" xfId="5294"/>
    <cellStyle name="Cálculo 2 2 7 2 4" xfId="5295"/>
    <cellStyle name="Cálculo 2 2 7 2 5" xfId="5296"/>
    <cellStyle name="Cálculo 2 2 7 3" xfId="5297"/>
    <cellStyle name="Cálculo 2 2 7 3 2" xfId="5298"/>
    <cellStyle name="Cálculo 2 2 7 4" xfId="5299"/>
    <cellStyle name="Cálculo 2 2 7 4 2" xfId="5300"/>
    <cellStyle name="Cálculo 2 2 7 5" xfId="5301"/>
    <cellStyle name="Cálculo 2 2 7 6" xfId="5302"/>
    <cellStyle name="Cálculo 2 2 8" xfId="5303"/>
    <cellStyle name="Cálculo 2 2 8 2" xfId="5304"/>
    <cellStyle name="Cálculo 2 2 8 2 2" xfId="5305"/>
    <cellStyle name="Cálculo 2 2 8 3" xfId="5306"/>
    <cellStyle name="Cálculo 2 2 8 3 2" xfId="5307"/>
    <cellStyle name="Cálculo 2 2 8 4" xfId="5308"/>
    <cellStyle name="Cálculo 2 2 8 5" xfId="5309"/>
    <cellStyle name="Cálculo 2 2 9" xfId="5310"/>
    <cellStyle name="Cálculo 2 2 9 2" xfId="5311"/>
    <cellStyle name="Cálculo 2 20" xfId="5312"/>
    <cellStyle name="Cálculo 2 20 2" xfId="5313"/>
    <cellStyle name="Cálculo 2 20 2 2" xfId="5314"/>
    <cellStyle name="Cálculo 2 20 3" xfId="5315"/>
    <cellStyle name="Cálculo 2 20 3 2" xfId="5316"/>
    <cellStyle name="Cálculo 2 20 4" xfId="5317"/>
    <cellStyle name="Cálculo 2 20 5" xfId="5318"/>
    <cellStyle name="Cálculo 2 21" xfId="5319"/>
    <cellStyle name="Cálculo 2 21 2" xfId="5320"/>
    <cellStyle name="Cálculo 2 21 2 2" xfId="5321"/>
    <cellStyle name="Cálculo 2 21 3" xfId="5322"/>
    <cellStyle name="Cálculo 2 21 3 2" xfId="5323"/>
    <cellStyle name="Cálculo 2 21 4" xfId="5324"/>
    <cellStyle name="Cálculo 2 21 5" xfId="5325"/>
    <cellStyle name="Cálculo 2 22" xfId="5326"/>
    <cellStyle name="Cálculo 2 22 2" xfId="5327"/>
    <cellStyle name="Cálculo 2 22 2 2" xfId="5328"/>
    <cellStyle name="Cálculo 2 22 3" xfId="5329"/>
    <cellStyle name="Cálculo 2 22 3 2" xfId="5330"/>
    <cellStyle name="Cálculo 2 22 4" xfId="5331"/>
    <cellStyle name="Cálculo 2 22 5" xfId="5332"/>
    <cellStyle name="Cálculo 2 23" xfId="5333"/>
    <cellStyle name="Cálculo 2 23 2" xfId="5334"/>
    <cellStyle name="Cálculo 2 23 2 2" xfId="5335"/>
    <cellStyle name="Cálculo 2 23 3" xfId="5336"/>
    <cellStyle name="Cálculo 2 23 3 2" xfId="5337"/>
    <cellStyle name="Cálculo 2 23 4" xfId="5338"/>
    <cellStyle name="Cálculo 2 23 5" xfId="5339"/>
    <cellStyle name="Cálculo 2 24" xfId="5340"/>
    <cellStyle name="Cálculo 2 24 2" xfId="5341"/>
    <cellStyle name="Cálculo 2 25" xfId="5342"/>
    <cellStyle name="Cálculo 2 25 2" xfId="5343"/>
    <cellStyle name="Cálculo 2 26" xfId="5344"/>
    <cellStyle name="Cálculo 2 26 2" xfId="5345"/>
    <cellStyle name="Cálculo 2 27" xfId="5346"/>
    <cellStyle name="Cálculo 2 28" xfId="5347"/>
    <cellStyle name="Cálculo 2 3" xfId="5348"/>
    <cellStyle name="Cálculo 2 3 10" xfId="5349"/>
    <cellStyle name="Cálculo 2 3 2" xfId="5350"/>
    <cellStyle name="Cálculo 2 3 2 2" xfId="5351"/>
    <cellStyle name="Cálculo 2 3 2 2 2" xfId="5352"/>
    <cellStyle name="Cálculo 2 3 2 2 2 2" xfId="5353"/>
    <cellStyle name="Cálculo 2 3 2 2 2 2 2" xfId="5354"/>
    <cellStyle name="Cálculo 2 3 2 2 2 3" xfId="5355"/>
    <cellStyle name="Cálculo 2 3 2 2 2 3 2" xfId="5356"/>
    <cellStyle name="Cálculo 2 3 2 2 2 4" xfId="5357"/>
    <cellStyle name="Cálculo 2 3 2 2 2 5" xfId="5358"/>
    <cellStyle name="Cálculo 2 3 2 2 3" xfId="5359"/>
    <cellStyle name="Cálculo 2 3 2 2 3 2" xfId="5360"/>
    <cellStyle name="Cálculo 2 3 2 2 4" xfId="5361"/>
    <cellStyle name="Cálculo 2 3 2 2 4 2" xfId="5362"/>
    <cellStyle name="Cálculo 2 3 2 2 5" xfId="5363"/>
    <cellStyle name="Cálculo 2 3 2 2 6" xfId="5364"/>
    <cellStyle name="Cálculo 2 3 2 3" xfId="5365"/>
    <cellStyle name="Cálculo 2 3 2 3 2" xfId="5366"/>
    <cellStyle name="Cálculo 2 3 2 3 2 2" xfId="5367"/>
    <cellStyle name="Cálculo 2 3 2 3 2 2 2" xfId="5368"/>
    <cellStyle name="Cálculo 2 3 2 3 2 3" xfId="5369"/>
    <cellStyle name="Cálculo 2 3 2 3 2 3 2" xfId="5370"/>
    <cellStyle name="Cálculo 2 3 2 3 2 4" xfId="5371"/>
    <cellStyle name="Cálculo 2 3 2 3 2 5" xfId="5372"/>
    <cellStyle name="Cálculo 2 3 2 3 3" xfId="5373"/>
    <cellStyle name="Cálculo 2 3 2 3 3 2" xfId="5374"/>
    <cellStyle name="Cálculo 2 3 2 3 4" xfId="5375"/>
    <cellStyle name="Cálculo 2 3 2 3 4 2" xfId="5376"/>
    <cellStyle name="Cálculo 2 3 2 3 5" xfId="5377"/>
    <cellStyle name="Cálculo 2 3 2 3 6" xfId="5378"/>
    <cellStyle name="Cálculo 2 3 2 4" xfId="5379"/>
    <cellStyle name="Cálculo 2 3 2 4 2" xfId="5380"/>
    <cellStyle name="Cálculo 2 3 2 4 2 2" xfId="5381"/>
    <cellStyle name="Cálculo 2 3 2 4 2 2 2" xfId="5382"/>
    <cellStyle name="Cálculo 2 3 2 4 2 3" xfId="5383"/>
    <cellStyle name="Cálculo 2 3 2 4 2 3 2" xfId="5384"/>
    <cellStyle name="Cálculo 2 3 2 4 2 4" xfId="5385"/>
    <cellStyle name="Cálculo 2 3 2 4 2 5" xfId="5386"/>
    <cellStyle name="Cálculo 2 3 2 4 3" xfId="5387"/>
    <cellStyle name="Cálculo 2 3 2 4 3 2" xfId="5388"/>
    <cellStyle name="Cálculo 2 3 2 4 4" xfId="5389"/>
    <cellStyle name="Cálculo 2 3 2 4 4 2" xfId="5390"/>
    <cellStyle name="Cálculo 2 3 2 4 5" xfId="5391"/>
    <cellStyle name="Cálculo 2 3 2 4 6" xfId="5392"/>
    <cellStyle name="Cálculo 2 3 2 5" xfId="5393"/>
    <cellStyle name="Cálculo 2 3 2 5 2" xfId="5394"/>
    <cellStyle name="Cálculo 2 3 2 5 2 2" xfId="5395"/>
    <cellStyle name="Cálculo 2 3 2 5 3" xfId="5396"/>
    <cellStyle name="Cálculo 2 3 2 5 3 2" xfId="5397"/>
    <cellStyle name="Cálculo 2 3 2 5 4" xfId="5398"/>
    <cellStyle name="Cálculo 2 3 2 5 5" xfId="5399"/>
    <cellStyle name="Cálculo 2 3 2 6" xfId="5400"/>
    <cellStyle name="Cálculo 2 3 2 6 2" xfId="5401"/>
    <cellStyle name="Cálculo 2 3 2 7" xfId="5402"/>
    <cellStyle name="Cálculo 2 3 2 7 2" xfId="5403"/>
    <cellStyle name="Cálculo 2 3 2 8" xfId="5404"/>
    <cellStyle name="Cálculo 2 3 2 9" xfId="5405"/>
    <cellStyle name="Cálculo 2 3 3" xfId="5406"/>
    <cellStyle name="Cálculo 2 3 3 2" xfId="5407"/>
    <cellStyle name="Cálculo 2 3 3 2 2" xfId="5408"/>
    <cellStyle name="Cálculo 2 3 3 2 2 2" xfId="5409"/>
    <cellStyle name="Cálculo 2 3 3 2 2 2 2" xfId="5410"/>
    <cellStyle name="Cálculo 2 3 3 2 2 3" xfId="5411"/>
    <cellStyle name="Cálculo 2 3 3 2 2 3 2" xfId="5412"/>
    <cellStyle name="Cálculo 2 3 3 2 2 4" xfId="5413"/>
    <cellStyle name="Cálculo 2 3 3 2 2 5" xfId="5414"/>
    <cellStyle name="Cálculo 2 3 3 2 3" xfId="5415"/>
    <cellStyle name="Cálculo 2 3 3 2 3 2" xfId="5416"/>
    <cellStyle name="Cálculo 2 3 3 2 4" xfId="5417"/>
    <cellStyle name="Cálculo 2 3 3 2 4 2" xfId="5418"/>
    <cellStyle name="Cálculo 2 3 3 2 5" xfId="5419"/>
    <cellStyle name="Cálculo 2 3 3 2 6" xfId="5420"/>
    <cellStyle name="Cálculo 2 3 3 3" xfId="5421"/>
    <cellStyle name="Cálculo 2 3 3 3 2" xfId="5422"/>
    <cellStyle name="Cálculo 2 3 3 3 2 2" xfId="5423"/>
    <cellStyle name="Cálculo 2 3 3 3 2 2 2" xfId="5424"/>
    <cellStyle name="Cálculo 2 3 3 3 2 3" xfId="5425"/>
    <cellStyle name="Cálculo 2 3 3 3 2 3 2" xfId="5426"/>
    <cellStyle name="Cálculo 2 3 3 3 2 4" xfId="5427"/>
    <cellStyle name="Cálculo 2 3 3 3 2 5" xfId="5428"/>
    <cellStyle name="Cálculo 2 3 3 3 3" xfId="5429"/>
    <cellStyle name="Cálculo 2 3 3 3 3 2" xfId="5430"/>
    <cellStyle name="Cálculo 2 3 3 3 4" xfId="5431"/>
    <cellStyle name="Cálculo 2 3 3 3 4 2" xfId="5432"/>
    <cellStyle name="Cálculo 2 3 3 3 5" xfId="5433"/>
    <cellStyle name="Cálculo 2 3 3 3 6" xfId="5434"/>
    <cellStyle name="Cálculo 2 3 3 4" xfId="5435"/>
    <cellStyle name="Cálculo 2 3 3 4 2" xfId="5436"/>
    <cellStyle name="Cálculo 2 3 3 4 2 2" xfId="5437"/>
    <cellStyle name="Cálculo 2 3 3 4 3" xfId="5438"/>
    <cellStyle name="Cálculo 2 3 3 4 3 2" xfId="5439"/>
    <cellStyle name="Cálculo 2 3 3 4 4" xfId="5440"/>
    <cellStyle name="Cálculo 2 3 3 4 5" xfId="5441"/>
    <cellStyle name="Cálculo 2 3 3 5" xfId="5442"/>
    <cellStyle name="Cálculo 2 3 3 5 2" xfId="5443"/>
    <cellStyle name="Cálculo 2 3 3 6" xfId="5444"/>
    <cellStyle name="Cálculo 2 3 3 6 2" xfId="5445"/>
    <cellStyle name="Cálculo 2 3 3 7" xfId="5446"/>
    <cellStyle name="Cálculo 2 3 3 8" xfId="5447"/>
    <cellStyle name="Cálculo 2 3 4" xfId="5448"/>
    <cellStyle name="Cálculo 2 3 4 2" xfId="5449"/>
    <cellStyle name="Cálculo 2 3 4 2 2" xfId="5450"/>
    <cellStyle name="Cálculo 2 3 4 2 2 2" xfId="5451"/>
    <cellStyle name="Cálculo 2 3 4 2 3" xfId="5452"/>
    <cellStyle name="Cálculo 2 3 4 2 3 2" xfId="5453"/>
    <cellStyle name="Cálculo 2 3 4 2 4" xfId="5454"/>
    <cellStyle name="Cálculo 2 3 4 2 5" xfId="5455"/>
    <cellStyle name="Cálculo 2 3 4 3" xfId="5456"/>
    <cellStyle name="Cálculo 2 3 4 3 2" xfId="5457"/>
    <cellStyle name="Cálculo 2 3 4 4" xfId="5458"/>
    <cellStyle name="Cálculo 2 3 4 4 2" xfId="5459"/>
    <cellStyle name="Cálculo 2 3 4 5" xfId="5460"/>
    <cellStyle name="Cálculo 2 3 4 6" xfId="5461"/>
    <cellStyle name="Cálculo 2 3 5" xfId="5462"/>
    <cellStyle name="Cálculo 2 3 5 2" xfId="5463"/>
    <cellStyle name="Cálculo 2 3 5 2 2" xfId="5464"/>
    <cellStyle name="Cálculo 2 3 5 2 2 2" xfId="5465"/>
    <cellStyle name="Cálculo 2 3 5 2 3" xfId="5466"/>
    <cellStyle name="Cálculo 2 3 5 2 3 2" xfId="5467"/>
    <cellStyle name="Cálculo 2 3 5 2 4" xfId="5468"/>
    <cellStyle name="Cálculo 2 3 5 2 5" xfId="5469"/>
    <cellStyle name="Cálculo 2 3 5 3" xfId="5470"/>
    <cellStyle name="Cálculo 2 3 5 3 2" xfId="5471"/>
    <cellStyle name="Cálculo 2 3 5 4" xfId="5472"/>
    <cellStyle name="Cálculo 2 3 5 4 2" xfId="5473"/>
    <cellStyle name="Cálculo 2 3 5 5" xfId="5474"/>
    <cellStyle name="Cálculo 2 3 5 6" xfId="5475"/>
    <cellStyle name="Cálculo 2 3 6" xfId="5476"/>
    <cellStyle name="Cálculo 2 3 6 2" xfId="5477"/>
    <cellStyle name="Cálculo 2 3 6 2 2" xfId="5478"/>
    <cellStyle name="Cálculo 2 3 6 2 2 2" xfId="5479"/>
    <cellStyle name="Cálculo 2 3 6 2 3" xfId="5480"/>
    <cellStyle name="Cálculo 2 3 6 2 3 2" xfId="5481"/>
    <cellStyle name="Cálculo 2 3 6 2 4" xfId="5482"/>
    <cellStyle name="Cálculo 2 3 6 2 5" xfId="5483"/>
    <cellStyle name="Cálculo 2 3 6 3" xfId="5484"/>
    <cellStyle name="Cálculo 2 3 6 3 2" xfId="5485"/>
    <cellStyle name="Cálculo 2 3 6 4" xfId="5486"/>
    <cellStyle name="Cálculo 2 3 6 4 2" xfId="5487"/>
    <cellStyle name="Cálculo 2 3 6 5" xfId="5488"/>
    <cellStyle name="Cálculo 2 3 6 6" xfId="5489"/>
    <cellStyle name="Cálculo 2 3 7" xfId="5490"/>
    <cellStyle name="Cálculo 2 3 7 2" xfId="5491"/>
    <cellStyle name="Cálculo 2 3 7 2 2" xfId="5492"/>
    <cellStyle name="Cálculo 2 3 7 3" xfId="5493"/>
    <cellStyle name="Cálculo 2 3 7 3 2" xfId="5494"/>
    <cellStyle name="Cálculo 2 3 7 4" xfId="5495"/>
    <cellStyle name="Cálculo 2 3 7 5" xfId="5496"/>
    <cellStyle name="Cálculo 2 3 8" xfId="5497"/>
    <cellStyle name="Cálculo 2 3 8 2" xfId="5498"/>
    <cellStyle name="Cálculo 2 3 9" xfId="5499"/>
    <cellStyle name="Cálculo 2 3 9 2" xfId="5500"/>
    <cellStyle name="Cálculo 2 4" xfId="5501"/>
    <cellStyle name="Cálculo 2 4 10" xfId="5502"/>
    <cellStyle name="Cálculo 2 4 2" xfId="5503"/>
    <cellStyle name="Cálculo 2 4 2 2" xfId="5504"/>
    <cellStyle name="Cálculo 2 4 2 2 2" xfId="5505"/>
    <cellStyle name="Cálculo 2 4 2 2 2 2" xfId="5506"/>
    <cellStyle name="Cálculo 2 4 2 2 2 2 2" xfId="5507"/>
    <cellStyle name="Cálculo 2 4 2 2 2 3" xfId="5508"/>
    <cellStyle name="Cálculo 2 4 2 2 2 3 2" xfId="5509"/>
    <cellStyle name="Cálculo 2 4 2 2 2 4" xfId="5510"/>
    <cellStyle name="Cálculo 2 4 2 2 2 5" xfId="5511"/>
    <cellStyle name="Cálculo 2 4 2 2 3" xfId="5512"/>
    <cellStyle name="Cálculo 2 4 2 2 3 2" xfId="5513"/>
    <cellStyle name="Cálculo 2 4 2 2 4" xfId="5514"/>
    <cellStyle name="Cálculo 2 4 2 2 4 2" xfId="5515"/>
    <cellStyle name="Cálculo 2 4 2 2 5" xfId="5516"/>
    <cellStyle name="Cálculo 2 4 2 2 6" xfId="5517"/>
    <cellStyle name="Cálculo 2 4 2 3" xfId="5518"/>
    <cellStyle name="Cálculo 2 4 2 3 2" xfId="5519"/>
    <cellStyle name="Cálculo 2 4 2 3 2 2" xfId="5520"/>
    <cellStyle name="Cálculo 2 4 2 3 2 2 2" xfId="5521"/>
    <cellStyle name="Cálculo 2 4 2 3 2 3" xfId="5522"/>
    <cellStyle name="Cálculo 2 4 2 3 2 3 2" xfId="5523"/>
    <cellStyle name="Cálculo 2 4 2 3 2 4" xfId="5524"/>
    <cellStyle name="Cálculo 2 4 2 3 2 5" xfId="5525"/>
    <cellStyle name="Cálculo 2 4 2 3 3" xfId="5526"/>
    <cellStyle name="Cálculo 2 4 2 3 3 2" xfId="5527"/>
    <cellStyle name="Cálculo 2 4 2 3 4" xfId="5528"/>
    <cellStyle name="Cálculo 2 4 2 3 4 2" xfId="5529"/>
    <cellStyle name="Cálculo 2 4 2 3 5" xfId="5530"/>
    <cellStyle name="Cálculo 2 4 2 3 6" xfId="5531"/>
    <cellStyle name="Cálculo 2 4 2 4" xfId="5532"/>
    <cellStyle name="Cálculo 2 4 2 4 2" xfId="5533"/>
    <cellStyle name="Cálculo 2 4 2 4 2 2" xfId="5534"/>
    <cellStyle name="Cálculo 2 4 2 4 2 2 2" xfId="5535"/>
    <cellStyle name="Cálculo 2 4 2 4 2 3" xfId="5536"/>
    <cellStyle name="Cálculo 2 4 2 4 2 3 2" xfId="5537"/>
    <cellStyle name="Cálculo 2 4 2 4 2 4" xfId="5538"/>
    <cellStyle name="Cálculo 2 4 2 4 2 5" xfId="5539"/>
    <cellStyle name="Cálculo 2 4 2 4 3" xfId="5540"/>
    <cellStyle name="Cálculo 2 4 2 4 3 2" xfId="5541"/>
    <cellStyle name="Cálculo 2 4 2 4 4" xfId="5542"/>
    <cellStyle name="Cálculo 2 4 2 4 4 2" xfId="5543"/>
    <cellStyle name="Cálculo 2 4 2 4 5" xfId="5544"/>
    <cellStyle name="Cálculo 2 4 2 4 6" xfId="5545"/>
    <cellStyle name="Cálculo 2 4 2 5" xfId="5546"/>
    <cellStyle name="Cálculo 2 4 2 5 2" xfId="5547"/>
    <cellStyle name="Cálculo 2 4 2 5 2 2" xfId="5548"/>
    <cellStyle name="Cálculo 2 4 2 5 3" xfId="5549"/>
    <cellStyle name="Cálculo 2 4 2 5 3 2" xfId="5550"/>
    <cellStyle name="Cálculo 2 4 2 5 4" xfId="5551"/>
    <cellStyle name="Cálculo 2 4 2 5 5" xfId="5552"/>
    <cellStyle name="Cálculo 2 4 2 6" xfId="5553"/>
    <cellStyle name="Cálculo 2 4 2 6 2" xfId="5554"/>
    <cellStyle name="Cálculo 2 4 2 7" xfId="5555"/>
    <cellStyle name="Cálculo 2 4 2 7 2" xfId="5556"/>
    <cellStyle name="Cálculo 2 4 2 8" xfId="5557"/>
    <cellStyle name="Cálculo 2 4 2 9" xfId="5558"/>
    <cellStyle name="Cálculo 2 4 3" xfId="5559"/>
    <cellStyle name="Cálculo 2 4 3 2" xfId="5560"/>
    <cellStyle name="Cálculo 2 4 3 2 2" xfId="5561"/>
    <cellStyle name="Cálculo 2 4 3 2 2 2" xfId="5562"/>
    <cellStyle name="Cálculo 2 4 3 2 2 2 2" xfId="5563"/>
    <cellStyle name="Cálculo 2 4 3 2 2 3" xfId="5564"/>
    <cellStyle name="Cálculo 2 4 3 2 2 3 2" xfId="5565"/>
    <cellStyle name="Cálculo 2 4 3 2 2 4" xfId="5566"/>
    <cellStyle name="Cálculo 2 4 3 2 2 5" xfId="5567"/>
    <cellStyle name="Cálculo 2 4 3 2 3" xfId="5568"/>
    <cellStyle name="Cálculo 2 4 3 2 3 2" xfId="5569"/>
    <cellStyle name="Cálculo 2 4 3 2 4" xfId="5570"/>
    <cellStyle name="Cálculo 2 4 3 2 4 2" xfId="5571"/>
    <cellStyle name="Cálculo 2 4 3 2 5" xfId="5572"/>
    <cellStyle name="Cálculo 2 4 3 2 6" xfId="5573"/>
    <cellStyle name="Cálculo 2 4 3 3" xfId="5574"/>
    <cellStyle name="Cálculo 2 4 3 3 2" xfId="5575"/>
    <cellStyle name="Cálculo 2 4 3 3 2 2" xfId="5576"/>
    <cellStyle name="Cálculo 2 4 3 3 2 2 2" xfId="5577"/>
    <cellStyle name="Cálculo 2 4 3 3 2 3" xfId="5578"/>
    <cellStyle name="Cálculo 2 4 3 3 2 3 2" xfId="5579"/>
    <cellStyle name="Cálculo 2 4 3 3 2 4" xfId="5580"/>
    <cellStyle name="Cálculo 2 4 3 3 2 5" xfId="5581"/>
    <cellStyle name="Cálculo 2 4 3 3 3" xfId="5582"/>
    <cellStyle name="Cálculo 2 4 3 3 3 2" xfId="5583"/>
    <cellStyle name="Cálculo 2 4 3 3 4" xfId="5584"/>
    <cellStyle name="Cálculo 2 4 3 3 4 2" xfId="5585"/>
    <cellStyle name="Cálculo 2 4 3 3 5" xfId="5586"/>
    <cellStyle name="Cálculo 2 4 3 3 6" xfId="5587"/>
    <cellStyle name="Cálculo 2 4 3 4" xfId="5588"/>
    <cellStyle name="Cálculo 2 4 3 4 2" xfId="5589"/>
    <cellStyle name="Cálculo 2 4 3 4 2 2" xfId="5590"/>
    <cellStyle name="Cálculo 2 4 3 4 3" xfId="5591"/>
    <cellStyle name="Cálculo 2 4 3 4 3 2" xfId="5592"/>
    <cellStyle name="Cálculo 2 4 3 4 4" xfId="5593"/>
    <cellStyle name="Cálculo 2 4 3 4 5" xfId="5594"/>
    <cellStyle name="Cálculo 2 4 3 5" xfId="5595"/>
    <cellStyle name="Cálculo 2 4 3 5 2" xfId="5596"/>
    <cellStyle name="Cálculo 2 4 3 6" xfId="5597"/>
    <cellStyle name="Cálculo 2 4 3 6 2" xfId="5598"/>
    <cellStyle name="Cálculo 2 4 3 7" xfId="5599"/>
    <cellStyle name="Cálculo 2 4 3 8" xfId="5600"/>
    <cellStyle name="Cálculo 2 4 4" xfId="5601"/>
    <cellStyle name="Cálculo 2 4 4 2" xfId="5602"/>
    <cellStyle name="Cálculo 2 4 4 2 2" xfId="5603"/>
    <cellStyle name="Cálculo 2 4 4 2 2 2" xfId="5604"/>
    <cellStyle name="Cálculo 2 4 4 2 3" xfId="5605"/>
    <cellStyle name="Cálculo 2 4 4 2 3 2" xfId="5606"/>
    <cellStyle name="Cálculo 2 4 4 2 4" xfId="5607"/>
    <cellStyle name="Cálculo 2 4 4 2 5" xfId="5608"/>
    <cellStyle name="Cálculo 2 4 4 3" xfId="5609"/>
    <cellStyle name="Cálculo 2 4 4 3 2" xfId="5610"/>
    <cellStyle name="Cálculo 2 4 4 4" xfId="5611"/>
    <cellStyle name="Cálculo 2 4 4 4 2" xfId="5612"/>
    <cellStyle name="Cálculo 2 4 4 5" xfId="5613"/>
    <cellStyle name="Cálculo 2 4 4 6" xfId="5614"/>
    <cellStyle name="Cálculo 2 4 5" xfId="5615"/>
    <cellStyle name="Cálculo 2 4 5 2" xfId="5616"/>
    <cellStyle name="Cálculo 2 4 5 2 2" xfId="5617"/>
    <cellStyle name="Cálculo 2 4 5 2 2 2" xfId="5618"/>
    <cellStyle name="Cálculo 2 4 5 2 3" xfId="5619"/>
    <cellStyle name="Cálculo 2 4 5 2 3 2" xfId="5620"/>
    <cellStyle name="Cálculo 2 4 5 2 4" xfId="5621"/>
    <cellStyle name="Cálculo 2 4 5 2 5" xfId="5622"/>
    <cellStyle name="Cálculo 2 4 5 3" xfId="5623"/>
    <cellStyle name="Cálculo 2 4 5 3 2" xfId="5624"/>
    <cellStyle name="Cálculo 2 4 5 4" xfId="5625"/>
    <cellStyle name="Cálculo 2 4 5 4 2" xfId="5626"/>
    <cellStyle name="Cálculo 2 4 5 5" xfId="5627"/>
    <cellStyle name="Cálculo 2 4 5 6" xfId="5628"/>
    <cellStyle name="Cálculo 2 4 6" xfId="5629"/>
    <cellStyle name="Cálculo 2 4 6 2" xfId="5630"/>
    <cellStyle name="Cálculo 2 4 6 2 2" xfId="5631"/>
    <cellStyle name="Cálculo 2 4 6 2 2 2" xfId="5632"/>
    <cellStyle name="Cálculo 2 4 6 2 3" xfId="5633"/>
    <cellStyle name="Cálculo 2 4 6 2 3 2" xfId="5634"/>
    <cellStyle name="Cálculo 2 4 6 2 4" xfId="5635"/>
    <cellStyle name="Cálculo 2 4 6 2 5" xfId="5636"/>
    <cellStyle name="Cálculo 2 4 6 3" xfId="5637"/>
    <cellStyle name="Cálculo 2 4 6 3 2" xfId="5638"/>
    <cellStyle name="Cálculo 2 4 6 4" xfId="5639"/>
    <cellStyle name="Cálculo 2 4 6 4 2" xfId="5640"/>
    <cellStyle name="Cálculo 2 4 6 5" xfId="5641"/>
    <cellStyle name="Cálculo 2 4 6 6" xfId="5642"/>
    <cellStyle name="Cálculo 2 4 7" xfId="5643"/>
    <cellStyle name="Cálculo 2 4 7 2" xfId="5644"/>
    <cellStyle name="Cálculo 2 4 7 2 2" xfId="5645"/>
    <cellStyle name="Cálculo 2 4 7 3" xfId="5646"/>
    <cellStyle name="Cálculo 2 4 7 3 2" xfId="5647"/>
    <cellStyle name="Cálculo 2 4 7 4" xfId="5648"/>
    <cellStyle name="Cálculo 2 4 7 5" xfId="5649"/>
    <cellStyle name="Cálculo 2 4 8" xfId="5650"/>
    <cellStyle name="Cálculo 2 4 8 2" xfId="5651"/>
    <cellStyle name="Cálculo 2 4 9" xfId="5652"/>
    <cellStyle name="Cálculo 2 4 9 2" xfId="5653"/>
    <cellStyle name="Cálculo 2 5" xfId="5654"/>
    <cellStyle name="Cálculo 2 5 10" xfId="5655"/>
    <cellStyle name="Cálculo 2 5 11" xfId="5656"/>
    <cellStyle name="Cálculo 2 5 2" xfId="5657"/>
    <cellStyle name="Cálculo 2 5 2 2" xfId="5658"/>
    <cellStyle name="Cálculo 2 5 2 2 2" xfId="5659"/>
    <cellStyle name="Cálculo 2 5 2 2 2 2" xfId="5660"/>
    <cellStyle name="Cálculo 2 5 2 2 2 2 2" xfId="5661"/>
    <cellStyle name="Cálculo 2 5 2 2 2 3" xfId="5662"/>
    <cellStyle name="Cálculo 2 5 2 2 2 3 2" xfId="5663"/>
    <cellStyle name="Cálculo 2 5 2 2 2 4" xfId="5664"/>
    <cellStyle name="Cálculo 2 5 2 2 2 5" xfId="5665"/>
    <cellStyle name="Cálculo 2 5 2 2 3" xfId="5666"/>
    <cellStyle name="Cálculo 2 5 2 2 3 2" xfId="5667"/>
    <cellStyle name="Cálculo 2 5 2 2 4" xfId="5668"/>
    <cellStyle name="Cálculo 2 5 2 2 4 2" xfId="5669"/>
    <cellStyle name="Cálculo 2 5 2 2 5" xfId="5670"/>
    <cellStyle name="Cálculo 2 5 2 2 6" xfId="5671"/>
    <cellStyle name="Cálculo 2 5 2 3" xfId="5672"/>
    <cellStyle name="Cálculo 2 5 2 3 2" xfId="5673"/>
    <cellStyle name="Cálculo 2 5 2 3 2 2" xfId="5674"/>
    <cellStyle name="Cálculo 2 5 2 3 2 2 2" xfId="5675"/>
    <cellStyle name="Cálculo 2 5 2 3 2 3" xfId="5676"/>
    <cellStyle name="Cálculo 2 5 2 3 2 3 2" xfId="5677"/>
    <cellStyle name="Cálculo 2 5 2 3 2 4" xfId="5678"/>
    <cellStyle name="Cálculo 2 5 2 3 2 5" xfId="5679"/>
    <cellStyle name="Cálculo 2 5 2 3 3" xfId="5680"/>
    <cellStyle name="Cálculo 2 5 2 3 3 2" xfId="5681"/>
    <cellStyle name="Cálculo 2 5 2 3 4" xfId="5682"/>
    <cellStyle name="Cálculo 2 5 2 3 4 2" xfId="5683"/>
    <cellStyle name="Cálculo 2 5 2 3 5" xfId="5684"/>
    <cellStyle name="Cálculo 2 5 2 3 6" xfId="5685"/>
    <cellStyle name="Cálculo 2 5 2 4" xfId="5686"/>
    <cellStyle name="Cálculo 2 5 2 4 2" xfId="5687"/>
    <cellStyle name="Cálculo 2 5 2 4 2 2" xfId="5688"/>
    <cellStyle name="Cálculo 2 5 2 4 2 2 2" xfId="5689"/>
    <cellStyle name="Cálculo 2 5 2 4 2 3" xfId="5690"/>
    <cellStyle name="Cálculo 2 5 2 4 2 3 2" xfId="5691"/>
    <cellStyle name="Cálculo 2 5 2 4 2 4" xfId="5692"/>
    <cellStyle name="Cálculo 2 5 2 4 2 5" xfId="5693"/>
    <cellStyle name="Cálculo 2 5 2 4 3" xfId="5694"/>
    <cellStyle name="Cálculo 2 5 2 4 3 2" xfId="5695"/>
    <cellStyle name="Cálculo 2 5 2 4 4" xfId="5696"/>
    <cellStyle name="Cálculo 2 5 2 4 4 2" xfId="5697"/>
    <cellStyle name="Cálculo 2 5 2 4 5" xfId="5698"/>
    <cellStyle name="Cálculo 2 5 2 4 6" xfId="5699"/>
    <cellStyle name="Cálculo 2 5 2 5" xfId="5700"/>
    <cellStyle name="Cálculo 2 5 2 5 2" xfId="5701"/>
    <cellStyle name="Cálculo 2 5 2 5 2 2" xfId="5702"/>
    <cellStyle name="Cálculo 2 5 2 5 3" xfId="5703"/>
    <cellStyle name="Cálculo 2 5 2 5 3 2" xfId="5704"/>
    <cellStyle name="Cálculo 2 5 2 5 4" xfId="5705"/>
    <cellStyle name="Cálculo 2 5 2 5 5" xfId="5706"/>
    <cellStyle name="Cálculo 2 5 2 6" xfId="5707"/>
    <cellStyle name="Cálculo 2 5 2 6 2" xfId="5708"/>
    <cellStyle name="Cálculo 2 5 2 7" xfId="5709"/>
    <cellStyle name="Cálculo 2 5 2 7 2" xfId="5710"/>
    <cellStyle name="Cálculo 2 5 2 8" xfId="5711"/>
    <cellStyle name="Cálculo 2 5 2 9" xfId="5712"/>
    <cellStyle name="Cálculo 2 5 3" xfId="5713"/>
    <cellStyle name="Cálculo 2 5 3 2" xfId="5714"/>
    <cellStyle name="Cálculo 2 5 3 2 2" xfId="5715"/>
    <cellStyle name="Cálculo 2 5 3 2 2 2" xfId="5716"/>
    <cellStyle name="Cálculo 2 5 3 2 3" xfId="5717"/>
    <cellStyle name="Cálculo 2 5 3 2 3 2" xfId="5718"/>
    <cellStyle name="Cálculo 2 5 3 2 4" xfId="5719"/>
    <cellStyle name="Cálculo 2 5 3 2 5" xfId="5720"/>
    <cellStyle name="Cálculo 2 5 3 3" xfId="5721"/>
    <cellStyle name="Cálculo 2 5 3 3 2" xfId="5722"/>
    <cellStyle name="Cálculo 2 5 3 4" xfId="5723"/>
    <cellStyle name="Cálculo 2 5 3 4 2" xfId="5724"/>
    <cellStyle name="Cálculo 2 5 3 5" xfId="5725"/>
    <cellStyle name="Cálculo 2 5 3 6" xfId="5726"/>
    <cellStyle name="Cálculo 2 5 4" xfId="5727"/>
    <cellStyle name="Cálculo 2 5 4 2" xfId="5728"/>
    <cellStyle name="Cálculo 2 5 4 2 2" xfId="5729"/>
    <cellStyle name="Cálculo 2 5 4 2 2 2" xfId="5730"/>
    <cellStyle name="Cálculo 2 5 4 2 3" xfId="5731"/>
    <cellStyle name="Cálculo 2 5 4 2 3 2" xfId="5732"/>
    <cellStyle name="Cálculo 2 5 4 2 4" xfId="5733"/>
    <cellStyle name="Cálculo 2 5 4 2 5" xfId="5734"/>
    <cellStyle name="Cálculo 2 5 4 3" xfId="5735"/>
    <cellStyle name="Cálculo 2 5 4 3 2" xfId="5736"/>
    <cellStyle name="Cálculo 2 5 4 4" xfId="5737"/>
    <cellStyle name="Cálculo 2 5 4 4 2" xfId="5738"/>
    <cellStyle name="Cálculo 2 5 4 5" xfId="5739"/>
    <cellStyle name="Cálculo 2 5 4 6" xfId="5740"/>
    <cellStyle name="Cálculo 2 5 5" xfId="5741"/>
    <cellStyle name="Cálculo 2 5 5 2" xfId="5742"/>
    <cellStyle name="Cálculo 2 5 5 2 2" xfId="5743"/>
    <cellStyle name="Cálculo 2 5 5 2 2 2" xfId="5744"/>
    <cellStyle name="Cálculo 2 5 5 2 3" xfId="5745"/>
    <cellStyle name="Cálculo 2 5 5 2 3 2" xfId="5746"/>
    <cellStyle name="Cálculo 2 5 5 2 4" xfId="5747"/>
    <cellStyle name="Cálculo 2 5 5 2 5" xfId="5748"/>
    <cellStyle name="Cálculo 2 5 5 3" xfId="5749"/>
    <cellStyle name="Cálculo 2 5 5 3 2" xfId="5750"/>
    <cellStyle name="Cálculo 2 5 5 4" xfId="5751"/>
    <cellStyle name="Cálculo 2 5 5 4 2" xfId="5752"/>
    <cellStyle name="Cálculo 2 5 5 5" xfId="5753"/>
    <cellStyle name="Cálculo 2 5 5 6" xfId="5754"/>
    <cellStyle name="Cálculo 2 5 6" xfId="5755"/>
    <cellStyle name="Cálculo 2 5 6 2" xfId="5756"/>
    <cellStyle name="Cálculo 2 5 6 2 2" xfId="5757"/>
    <cellStyle name="Cálculo 2 5 6 2 2 2" xfId="5758"/>
    <cellStyle name="Cálculo 2 5 6 2 3" xfId="5759"/>
    <cellStyle name="Cálculo 2 5 6 2 3 2" xfId="5760"/>
    <cellStyle name="Cálculo 2 5 6 2 4" xfId="5761"/>
    <cellStyle name="Cálculo 2 5 6 2 5" xfId="5762"/>
    <cellStyle name="Cálculo 2 5 6 3" xfId="5763"/>
    <cellStyle name="Cálculo 2 5 6 3 2" xfId="5764"/>
    <cellStyle name="Cálculo 2 5 6 4" xfId="5765"/>
    <cellStyle name="Cálculo 2 5 6 4 2" xfId="5766"/>
    <cellStyle name="Cálculo 2 5 6 5" xfId="5767"/>
    <cellStyle name="Cálculo 2 5 6 6" xfId="5768"/>
    <cellStyle name="Cálculo 2 5 7" xfId="5769"/>
    <cellStyle name="Cálculo 2 5 7 2" xfId="5770"/>
    <cellStyle name="Cálculo 2 5 7 2 2" xfId="5771"/>
    <cellStyle name="Cálculo 2 5 7 3" xfId="5772"/>
    <cellStyle name="Cálculo 2 5 7 3 2" xfId="5773"/>
    <cellStyle name="Cálculo 2 5 7 4" xfId="5774"/>
    <cellStyle name="Cálculo 2 5 7 5" xfId="5775"/>
    <cellStyle name="Cálculo 2 5 8" xfId="5776"/>
    <cellStyle name="Cálculo 2 5 8 2" xfId="5777"/>
    <cellStyle name="Cálculo 2 5 9" xfId="5778"/>
    <cellStyle name="Cálculo 2 5 9 2" xfId="5779"/>
    <cellStyle name="Cálculo 2 6" xfId="5780"/>
    <cellStyle name="Cálculo 2 6 2" xfId="5781"/>
    <cellStyle name="Cálculo 2 6 2 2" xfId="5782"/>
    <cellStyle name="Cálculo 2 6 2 2 2" xfId="5783"/>
    <cellStyle name="Cálculo 2 6 2 2 2 2" xfId="5784"/>
    <cellStyle name="Cálculo 2 6 2 2 3" xfId="5785"/>
    <cellStyle name="Cálculo 2 6 2 2 3 2" xfId="5786"/>
    <cellStyle name="Cálculo 2 6 2 2 4" xfId="5787"/>
    <cellStyle name="Cálculo 2 6 2 2 5" xfId="5788"/>
    <cellStyle name="Cálculo 2 6 2 3" xfId="5789"/>
    <cellStyle name="Cálculo 2 6 2 3 2" xfId="5790"/>
    <cellStyle name="Cálculo 2 6 2 4" xfId="5791"/>
    <cellStyle name="Cálculo 2 6 2 4 2" xfId="5792"/>
    <cellStyle name="Cálculo 2 6 2 5" xfId="5793"/>
    <cellStyle name="Cálculo 2 6 2 6" xfId="5794"/>
    <cellStyle name="Cálculo 2 6 3" xfId="5795"/>
    <cellStyle name="Cálculo 2 6 3 2" xfId="5796"/>
    <cellStyle name="Cálculo 2 6 3 2 2" xfId="5797"/>
    <cellStyle name="Cálculo 2 6 3 2 2 2" xfId="5798"/>
    <cellStyle name="Cálculo 2 6 3 2 3" xfId="5799"/>
    <cellStyle name="Cálculo 2 6 3 2 3 2" xfId="5800"/>
    <cellStyle name="Cálculo 2 6 3 2 4" xfId="5801"/>
    <cellStyle name="Cálculo 2 6 3 2 5" xfId="5802"/>
    <cellStyle name="Cálculo 2 6 3 3" xfId="5803"/>
    <cellStyle name="Cálculo 2 6 3 3 2" xfId="5804"/>
    <cellStyle name="Cálculo 2 6 3 4" xfId="5805"/>
    <cellStyle name="Cálculo 2 6 3 4 2" xfId="5806"/>
    <cellStyle name="Cálculo 2 6 3 5" xfId="5807"/>
    <cellStyle name="Cálculo 2 6 3 6" xfId="5808"/>
    <cellStyle name="Cálculo 2 6 4" xfId="5809"/>
    <cellStyle name="Cálculo 2 6 4 2" xfId="5810"/>
    <cellStyle name="Cálculo 2 6 4 2 2" xfId="5811"/>
    <cellStyle name="Cálculo 2 6 4 2 2 2" xfId="5812"/>
    <cellStyle name="Cálculo 2 6 4 2 3" xfId="5813"/>
    <cellStyle name="Cálculo 2 6 4 2 3 2" xfId="5814"/>
    <cellStyle name="Cálculo 2 6 4 2 4" xfId="5815"/>
    <cellStyle name="Cálculo 2 6 4 2 5" xfId="5816"/>
    <cellStyle name="Cálculo 2 6 4 3" xfId="5817"/>
    <cellStyle name="Cálculo 2 6 4 3 2" xfId="5818"/>
    <cellStyle name="Cálculo 2 6 4 4" xfId="5819"/>
    <cellStyle name="Cálculo 2 6 4 4 2" xfId="5820"/>
    <cellStyle name="Cálculo 2 6 4 5" xfId="5821"/>
    <cellStyle name="Cálculo 2 6 4 6" xfId="5822"/>
    <cellStyle name="Cálculo 2 6 5" xfId="5823"/>
    <cellStyle name="Cálculo 2 6 5 2" xfId="5824"/>
    <cellStyle name="Cálculo 2 6 5 2 2" xfId="5825"/>
    <cellStyle name="Cálculo 2 6 5 3" xfId="5826"/>
    <cellStyle name="Cálculo 2 6 5 3 2" xfId="5827"/>
    <cellStyle name="Cálculo 2 6 5 4" xfId="5828"/>
    <cellStyle name="Cálculo 2 6 5 5" xfId="5829"/>
    <cellStyle name="Cálculo 2 6 6" xfId="5830"/>
    <cellStyle name="Cálculo 2 6 6 2" xfId="5831"/>
    <cellStyle name="Cálculo 2 6 7" xfId="5832"/>
    <cellStyle name="Cálculo 2 6 7 2" xfId="5833"/>
    <cellStyle name="Cálculo 2 6 8" xfId="5834"/>
    <cellStyle name="Cálculo 2 6 9" xfId="5835"/>
    <cellStyle name="Cálculo 2 7" xfId="5836"/>
    <cellStyle name="Cálculo 2 7 2" xfId="5837"/>
    <cellStyle name="Cálculo 2 7 2 2" xfId="5838"/>
    <cellStyle name="Cálculo 2 7 2 2 2" xfId="5839"/>
    <cellStyle name="Cálculo 2 7 2 3" xfId="5840"/>
    <cellStyle name="Cálculo 2 7 2 3 2" xfId="5841"/>
    <cellStyle name="Cálculo 2 7 2 4" xfId="5842"/>
    <cellStyle name="Cálculo 2 7 2 5" xfId="5843"/>
    <cellStyle name="Cálculo 2 7 3" xfId="5844"/>
    <cellStyle name="Cálculo 2 7 3 2" xfId="5845"/>
    <cellStyle name="Cálculo 2 7 4" xfId="5846"/>
    <cellStyle name="Cálculo 2 7 4 2" xfId="5847"/>
    <cellStyle name="Cálculo 2 7 5" xfId="5848"/>
    <cellStyle name="Cálculo 2 7 6" xfId="5849"/>
    <cellStyle name="Cálculo 2 8" xfId="5850"/>
    <cellStyle name="Cálculo 2 8 2" xfId="5851"/>
    <cellStyle name="Cálculo 2 8 2 2" xfId="5852"/>
    <cellStyle name="Cálculo 2 8 2 2 2" xfId="5853"/>
    <cellStyle name="Cálculo 2 8 2 3" xfId="5854"/>
    <cellStyle name="Cálculo 2 8 2 3 2" xfId="5855"/>
    <cellStyle name="Cálculo 2 8 2 4" xfId="5856"/>
    <cellStyle name="Cálculo 2 8 2 5" xfId="5857"/>
    <cellStyle name="Cálculo 2 8 3" xfId="5858"/>
    <cellStyle name="Cálculo 2 8 3 2" xfId="5859"/>
    <cellStyle name="Cálculo 2 8 4" xfId="5860"/>
    <cellStyle name="Cálculo 2 8 4 2" xfId="5861"/>
    <cellStyle name="Cálculo 2 8 5" xfId="5862"/>
    <cellStyle name="Cálculo 2 8 6" xfId="5863"/>
    <cellStyle name="Cálculo 2 9" xfId="5864"/>
    <cellStyle name="Cálculo 2 9 2" xfId="5865"/>
    <cellStyle name="Cálculo 2 9 2 2" xfId="5866"/>
    <cellStyle name="Cálculo 2 9 2 2 2" xfId="5867"/>
    <cellStyle name="Cálculo 2 9 2 3" xfId="5868"/>
    <cellStyle name="Cálculo 2 9 2 3 2" xfId="5869"/>
    <cellStyle name="Cálculo 2 9 2 4" xfId="5870"/>
    <cellStyle name="Cálculo 2 9 2 5" xfId="5871"/>
    <cellStyle name="Cálculo 2 9 3" xfId="5872"/>
    <cellStyle name="Cálculo 2 9 3 2" xfId="5873"/>
    <cellStyle name="Cálculo 2 9 4" xfId="5874"/>
    <cellStyle name="Cálculo 2 9 4 2" xfId="5875"/>
    <cellStyle name="Cálculo 2 9 5" xfId="5876"/>
    <cellStyle name="Cálculo 2 9 6" xfId="5877"/>
    <cellStyle name="Cálculo 20" xfId="5878"/>
    <cellStyle name="Cálculo 20 2" xfId="5879"/>
    <cellStyle name="Cálculo 20 2 2" xfId="5880"/>
    <cellStyle name="Cálculo 20 3" xfId="5881"/>
    <cellStyle name="Cálculo 20 3 2" xfId="5882"/>
    <cellStyle name="Cálculo 20 4" xfId="5883"/>
    <cellStyle name="Cálculo 20 5" xfId="5884"/>
    <cellStyle name="Cálculo 21" xfId="5885"/>
    <cellStyle name="Cálculo 21 2" xfId="5886"/>
    <cellStyle name="Cálculo 21 2 2" xfId="5887"/>
    <cellStyle name="Cálculo 21 3" xfId="5888"/>
    <cellStyle name="Cálculo 21 3 2" xfId="5889"/>
    <cellStyle name="Cálculo 21 4" xfId="5890"/>
    <cellStyle name="Cálculo 21 5" xfId="5891"/>
    <cellStyle name="Cálculo 22" xfId="5892"/>
    <cellStyle name="Cálculo 22 2" xfId="5893"/>
    <cellStyle name="Cálculo 22 2 2" xfId="5894"/>
    <cellStyle name="Cálculo 22 3" xfId="5895"/>
    <cellStyle name="Cálculo 22 3 2" xfId="5896"/>
    <cellStyle name="Cálculo 22 4" xfId="5897"/>
    <cellStyle name="Cálculo 22 5" xfId="5898"/>
    <cellStyle name="Cálculo 23" xfId="5899"/>
    <cellStyle name="Cálculo 23 2" xfId="5900"/>
    <cellStyle name="Cálculo 23 2 2" xfId="5901"/>
    <cellStyle name="Cálculo 23 3" xfId="5902"/>
    <cellStyle name="Cálculo 23 3 2" xfId="5903"/>
    <cellStyle name="Cálculo 23 4" xfId="5904"/>
    <cellStyle name="Cálculo 23 5" xfId="5905"/>
    <cellStyle name="Cálculo 24" xfId="5906"/>
    <cellStyle name="Cálculo 25" xfId="5907"/>
    <cellStyle name="Cálculo 3" xfId="5908"/>
    <cellStyle name="Cálculo 3 10" xfId="5909"/>
    <cellStyle name="Cálculo 3 10 2" xfId="5910"/>
    <cellStyle name="Cálculo 3 10 2 2" xfId="5911"/>
    <cellStyle name="Cálculo 3 10 3" xfId="5912"/>
    <cellStyle name="Cálculo 3 10 3 2" xfId="5913"/>
    <cellStyle name="Cálculo 3 10 4" xfId="5914"/>
    <cellStyle name="Cálculo 3 10 5" xfId="5915"/>
    <cellStyle name="Cálculo 3 11" xfId="5916"/>
    <cellStyle name="Cálculo 3 11 2" xfId="5917"/>
    <cellStyle name="Cálculo 3 11 2 2" xfId="5918"/>
    <cellStyle name="Cálculo 3 11 3" xfId="5919"/>
    <cellStyle name="Cálculo 3 11 3 2" xfId="5920"/>
    <cellStyle name="Cálculo 3 11 4" xfId="5921"/>
    <cellStyle name="Cálculo 3 11 5" xfId="5922"/>
    <cellStyle name="Cálculo 3 12" xfId="5923"/>
    <cellStyle name="Cálculo 3 12 2" xfId="5924"/>
    <cellStyle name="Cálculo 3 12 2 2" xfId="5925"/>
    <cellStyle name="Cálculo 3 12 3" xfId="5926"/>
    <cellStyle name="Cálculo 3 12 3 2" xfId="5927"/>
    <cellStyle name="Cálculo 3 12 4" xfId="5928"/>
    <cellStyle name="Cálculo 3 12 5" xfId="5929"/>
    <cellStyle name="Cálculo 3 13" xfId="5930"/>
    <cellStyle name="Cálculo 3 13 2" xfId="5931"/>
    <cellStyle name="Cálculo 3 13 2 2" xfId="5932"/>
    <cellStyle name="Cálculo 3 13 3" xfId="5933"/>
    <cellStyle name="Cálculo 3 13 3 2" xfId="5934"/>
    <cellStyle name="Cálculo 3 13 4" xfId="5935"/>
    <cellStyle name="Cálculo 3 13 5" xfId="5936"/>
    <cellStyle name="Cálculo 3 14" xfId="5937"/>
    <cellStyle name="Cálculo 3 14 2" xfId="5938"/>
    <cellStyle name="Cálculo 3 14 2 2" xfId="5939"/>
    <cellStyle name="Cálculo 3 14 3" xfId="5940"/>
    <cellStyle name="Cálculo 3 14 3 2" xfId="5941"/>
    <cellStyle name="Cálculo 3 14 4" xfId="5942"/>
    <cellStyle name="Cálculo 3 14 5" xfId="5943"/>
    <cellStyle name="Cálculo 3 15" xfId="5944"/>
    <cellStyle name="Cálculo 3 15 2" xfId="5945"/>
    <cellStyle name="Cálculo 3 15 2 2" xfId="5946"/>
    <cellStyle name="Cálculo 3 15 3" xfId="5947"/>
    <cellStyle name="Cálculo 3 15 3 2" xfId="5948"/>
    <cellStyle name="Cálculo 3 15 4" xfId="5949"/>
    <cellStyle name="Cálculo 3 15 5" xfId="5950"/>
    <cellStyle name="Cálculo 3 16" xfId="5951"/>
    <cellStyle name="Cálculo 3 16 2" xfId="5952"/>
    <cellStyle name="Cálculo 3 16 2 2" xfId="5953"/>
    <cellStyle name="Cálculo 3 16 3" xfId="5954"/>
    <cellStyle name="Cálculo 3 16 3 2" xfId="5955"/>
    <cellStyle name="Cálculo 3 16 4" xfId="5956"/>
    <cellStyle name="Cálculo 3 16 5" xfId="5957"/>
    <cellStyle name="Cálculo 3 17" xfId="5958"/>
    <cellStyle name="Cálculo 3 17 2" xfId="5959"/>
    <cellStyle name="Cálculo 3 17 2 2" xfId="5960"/>
    <cellStyle name="Cálculo 3 17 3" xfId="5961"/>
    <cellStyle name="Cálculo 3 17 3 2" xfId="5962"/>
    <cellStyle name="Cálculo 3 17 4" xfId="5963"/>
    <cellStyle name="Cálculo 3 17 5" xfId="5964"/>
    <cellStyle name="Cálculo 3 18" xfId="5965"/>
    <cellStyle name="Cálculo 3 18 2" xfId="5966"/>
    <cellStyle name="Cálculo 3 18 2 2" xfId="5967"/>
    <cellStyle name="Cálculo 3 18 3" xfId="5968"/>
    <cellStyle name="Cálculo 3 18 3 2" xfId="5969"/>
    <cellStyle name="Cálculo 3 18 4" xfId="5970"/>
    <cellStyle name="Cálculo 3 18 5" xfId="5971"/>
    <cellStyle name="Cálculo 3 19" xfId="5972"/>
    <cellStyle name="Cálculo 3 19 2" xfId="5973"/>
    <cellStyle name="Cálculo 3 19 2 2" xfId="5974"/>
    <cellStyle name="Cálculo 3 19 3" xfId="5975"/>
    <cellStyle name="Cálculo 3 19 3 2" xfId="5976"/>
    <cellStyle name="Cálculo 3 19 4" xfId="5977"/>
    <cellStyle name="Cálculo 3 19 5" xfId="5978"/>
    <cellStyle name="Cálculo 3 2" xfId="5979"/>
    <cellStyle name="Cálculo 3 2 10" xfId="5980"/>
    <cellStyle name="Cálculo 3 2 2" xfId="5981"/>
    <cellStyle name="Cálculo 3 2 2 2" xfId="5982"/>
    <cellStyle name="Cálculo 3 2 2 2 2" xfId="5983"/>
    <cellStyle name="Cálculo 3 2 2 2 2 2" xfId="5984"/>
    <cellStyle name="Cálculo 3 2 2 2 2 2 2" xfId="5985"/>
    <cellStyle name="Cálculo 3 2 2 2 2 3" xfId="5986"/>
    <cellStyle name="Cálculo 3 2 2 2 2 3 2" xfId="5987"/>
    <cellStyle name="Cálculo 3 2 2 2 2 4" xfId="5988"/>
    <cellStyle name="Cálculo 3 2 2 2 2 5" xfId="5989"/>
    <cellStyle name="Cálculo 3 2 2 2 3" xfId="5990"/>
    <cellStyle name="Cálculo 3 2 2 2 3 2" xfId="5991"/>
    <cellStyle name="Cálculo 3 2 2 2 4" xfId="5992"/>
    <cellStyle name="Cálculo 3 2 2 2 4 2" xfId="5993"/>
    <cellStyle name="Cálculo 3 2 2 2 5" xfId="5994"/>
    <cellStyle name="Cálculo 3 2 2 2 6" xfId="5995"/>
    <cellStyle name="Cálculo 3 2 2 3" xfId="5996"/>
    <cellStyle name="Cálculo 3 2 2 3 2" xfId="5997"/>
    <cellStyle name="Cálculo 3 2 2 3 2 2" xfId="5998"/>
    <cellStyle name="Cálculo 3 2 2 3 2 2 2" xfId="5999"/>
    <cellStyle name="Cálculo 3 2 2 3 2 3" xfId="6000"/>
    <cellStyle name="Cálculo 3 2 2 3 2 3 2" xfId="6001"/>
    <cellStyle name="Cálculo 3 2 2 3 2 4" xfId="6002"/>
    <cellStyle name="Cálculo 3 2 2 3 2 5" xfId="6003"/>
    <cellStyle name="Cálculo 3 2 2 3 3" xfId="6004"/>
    <cellStyle name="Cálculo 3 2 2 3 3 2" xfId="6005"/>
    <cellStyle name="Cálculo 3 2 2 3 4" xfId="6006"/>
    <cellStyle name="Cálculo 3 2 2 3 4 2" xfId="6007"/>
    <cellStyle name="Cálculo 3 2 2 3 5" xfId="6008"/>
    <cellStyle name="Cálculo 3 2 2 3 6" xfId="6009"/>
    <cellStyle name="Cálculo 3 2 2 4" xfId="6010"/>
    <cellStyle name="Cálculo 3 2 2 4 2" xfId="6011"/>
    <cellStyle name="Cálculo 3 2 2 4 2 2" xfId="6012"/>
    <cellStyle name="Cálculo 3 2 2 4 2 2 2" xfId="6013"/>
    <cellStyle name="Cálculo 3 2 2 4 2 3" xfId="6014"/>
    <cellStyle name="Cálculo 3 2 2 4 2 3 2" xfId="6015"/>
    <cellStyle name="Cálculo 3 2 2 4 2 4" xfId="6016"/>
    <cellStyle name="Cálculo 3 2 2 4 2 5" xfId="6017"/>
    <cellStyle name="Cálculo 3 2 2 4 3" xfId="6018"/>
    <cellStyle name="Cálculo 3 2 2 4 3 2" xfId="6019"/>
    <cellStyle name="Cálculo 3 2 2 4 4" xfId="6020"/>
    <cellStyle name="Cálculo 3 2 2 4 4 2" xfId="6021"/>
    <cellStyle name="Cálculo 3 2 2 4 5" xfId="6022"/>
    <cellStyle name="Cálculo 3 2 2 4 6" xfId="6023"/>
    <cellStyle name="Cálculo 3 2 2 5" xfId="6024"/>
    <cellStyle name="Cálculo 3 2 2 5 2" xfId="6025"/>
    <cellStyle name="Cálculo 3 2 2 5 2 2" xfId="6026"/>
    <cellStyle name="Cálculo 3 2 2 5 3" xfId="6027"/>
    <cellStyle name="Cálculo 3 2 2 5 3 2" xfId="6028"/>
    <cellStyle name="Cálculo 3 2 2 5 4" xfId="6029"/>
    <cellStyle name="Cálculo 3 2 2 5 5" xfId="6030"/>
    <cellStyle name="Cálculo 3 2 2 6" xfId="6031"/>
    <cellStyle name="Cálculo 3 2 2 6 2" xfId="6032"/>
    <cellStyle name="Cálculo 3 2 2 7" xfId="6033"/>
    <cellStyle name="Cálculo 3 2 2 7 2" xfId="6034"/>
    <cellStyle name="Cálculo 3 2 2 8" xfId="6035"/>
    <cellStyle name="Cálculo 3 2 2 9" xfId="6036"/>
    <cellStyle name="Cálculo 3 2 3" xfId="6037"/>
    <cellStyle name="Cálculo 3 2 3 2" xfId="6038"/>
    <cellStyle name="Cálculo 3 2 3 2 2" xfId="6039"/>
    <cellStyle name="Cálculo 3 2 3 2 2 2" xfId="6040"/>
    <cellStyle name="Cálculo 3 2 3 2 2 2 2" xfId="6041"/>
    <cellStyle name="Cálculo 3 2 3 2 2 3" xfId="6042"/>
    <cellStyle name="Cálculo 3 2 3 2 2 3 2" xfId="6043"/>
    <cellStyle name="Cálculo 3 2 3 2 2 4" xfId="6044"/>
    <cellStyle name="Cálculo 3 2 3 2 2 5" xfId="6045"/>
    <cellStyle name="Cálculo 3 2 3 2 3" xfId="6046"/>
    <cellStyle name="Cálculo 3 2 3 2 3 2" xfId="6047"/>
    <cellStyle name="Cálculo 3 2 3 2 4" xfId="6048"/>
    <cellStyle name="Cálculo 3 2 3 2 4 2" xfId="6049"/>
    <cellStyle name="Cálculo 3 2 3 2 5" xfId="6050"/>
    <cellStyle name="Cálculo 3 2 3 2 6" xfId="6051"/>
    <cellStyle name="Cálculo 3 2 3 3" xfId="6052"/>
    <cellStyle name="Cálculo 3 2 3 3 2" xfId="6053"/>
    <cellStyle name="Cálculo 3 2 3 3 2 2" xfId="6054"/>
    <cellStyle name="Cálculo 3 2 3 3 2 2 2" xfId="6055"/>
    <cellStyle name="Cálculo 3 2 3 3 2 3" xfId="6056"/>
    <cellStyle name="Cálculo 3 2 3 3 2 3 2" xfId="6057"/>
    <cellStyle name="Cálculo 3 2 3 3 2 4" xfId="6058"/>
    <cellStyle name="Cálculo 3 2 3 3 2 5" xfId="6059"/>
    <cellStyle name="Cálculo 3 2 3 3 3" xfId="6060"/>
    <cellStyle name="Cálculo 3 2 3 3 3 2" xfId="6061"/>
    <cellStyle name="Cálculo 3 2 3 3 4" xfId="6062"/>
    <cellStyle name="Cálculo 3 2 3 3 4 2" xfId="6063"/>
    <cellStyle name="Cálculo 3 2 3 3 5" xfId="6064"/>
    <cellStyle name="Cálculo 3 2 3 3 6" xfId="6065"/>
    <cellStyle name="Cálculo 3 2 3 4" xfId="6066"/>
    <cellStyle name="Cálculo 3 2 3 4 2" xfId="6067"/>
    <cellStyle name="Cálculo 3 2 3 4 2 2" xfId="6068"/>
    <cellStyle name="Cálculo 3 2 3 4 3" xfId="6069"/>
    <cellStyle name="Cálculo 3 2 3 4 3 2" xfId="6070"/>
    <cellStyle name="Cálculo 3 2 3 4 4" xfId="6071"/>
    <cellStyle name="Cálculo 3 2 3 4 5" xfId="6072"/>
    <cellStyle name="Cálculo 3 2 3 5" xfId="6073"/>
    <cellStyle name="Cálculo 3 2 3 5 2" xfId="6074"/>
    <cellStyle name="Cálculo 3 2 3 6" xfId="6075"/>
    <cellStyle name="Cálculo 3 2 3 6 2" xfId="6076"/>
    <cellStyle name="Cálculo 3 2 3 7" xfId="6077"/>
    <cellStyle name="Cálculo 3 2 3 8" xfId="6078"/>
    <cellStyle name="Cálculo 3 2 4" xfId="6079"/>
    <cellStyle name="Cálculo 3 2 4 2" xfId="6080"/>
    <cellStyle name="Cálculo 3 2 4 2 2" xfId="6081"/>
    <cellStyle name="Cálculo 3 2 4 2 2 2" xfId="6082"/>
    <cellStyle name="Cálculo 3 2 4 2 3" xfId="6083"/>
    <cellStyle name="Cálculo 3 2 4 2 3 2" xfId="6084"/>
    <cellStyle name="Cálculo 3 2 4 2 4" xfId="6085"/>
    <cellStyle name="Cálculo 3 2 4 2 5" xfId="6086"/>
    <cellStyle name="Cálculo 3 2 4 3" xfId="6087"/>
    <cellStyle name="Cálculo 3 2 4 3 2" xfId="6088"/>
    <cellStyle name="Cálculo 3 2 4 4" xfId="6089"/>
    <cellStyle name="Cálculo 3 2 4 4 2" xfId="6090"/>
    <cellStyle name="Cálculo 3 2 4 5" xfId="6091"/>
    <cellStyle name="Cálculo 3 2 4 6" xfId="6092"/>
    <cellStyle name="Cálculo 3 2 5" xfId="6093"/>
    <cellStyle name="Cálculo 3 2 5 2" xfId="6094"/>
    <cellStyle name="Cálculo 3 2 5 2 2" xfId="6095"/>
    <cellStyle name="Cálculo 3 2 5 2 2 2" xfId="6096"/>
    <cellStyle name="Cálculo 3 2 5 2 3" xfId="6097"/>
    <cellStyle name="Cálculo 3 2 5 2 3 2" xfId="6098"/>
    <cellStyle name="Cálculo 3 2 5 2 4" xfId="6099"/>
    <cellStyle name="Cálculo 3 2 5 2 5" xfId="6100"/>
    <cellStyle name="Cálculo 3 2 5 3" xfId="6101"/>
    <cellStyle name="Cálculo 3 2 5 3 2" xfId="6102"/>
    <cellStyle name="Cálculo 3 2 5 4" xfId="6103"/>
    <cellStyle name="Cálculo 3 2 5 4 2" xfId="6104"/>
    <cellStyle name="Cálculo 3 2 5 5" xfId="6105"/>
    <cellStyle name="Cálculo 3 2 5 6" xfId="6106"/>
    <cellStyle name="Cálculo 3 2 6" xfId="6107"/>
    <cellStyle name="Cálculo 3 2 6 2" xfId="6108"/>
    <cellStyle name="Cálculo 3 2 6 2 2" xfId="6109"/>
    <cellStyle name="Cálculo 3 2 6 2 2 2" xfId="6110"/>
    <cellStyle name="Cálculo 3 2 6 2 3" xfId="6111"/>
    <cellStyle name="Cálculo 3 2 6 2 3 2" xfId="6112"/>
    <cellStyle name="Cálculo 3 2 6 2 4" xfId="6113"/>
    <cellStyle name="Cálculo 3 2 6 2 5" xfId="6114"/>
    <cellStyle name="Cálculo 3 2 6 3" xfId="6115"/>
    <cellStyle name="Cálculo 3 2 6 3 2" xfId="6116"/>
    <cellStyle name="Cálculo 3 2 6 4" xfId="6117"/>
    <cellStyle name="Cálculo 3 2 6 4 2" xfId="6118"/>
    <cellStyle name="Cálculo 3 2 6 5" xfId="6119"/>
    <cellStyle name="Cálculo 3 2 6 6" xfId="6120"/>
    <cellStyle name="Cálculo 3 2 7" xfId="6121"/>
    <cellStyle name="Cálculo 3 2 7 2" xfId="6122"/>
    <cellStyle name="Cálculo 3 2 7 2 2" xfId="6123"/>
    <cellStyle name="Cálculo 3 2 7 3" xfId="6124"/>
    <cellStyle name="Cálculo 3 2 7 3 2" xfId="6125"/>
    <cellStyle name="Cálculo 3 2 7 4" xfId="6126"/>
    <cellStyle name="Cálculo 3 2 7 5" xfId="6127"/>
    <cellStyle name="Cálculo 3 2 8" xfId="6128"/>
    <cellStyle name="Cálculo 3 2 8 2" xfId="6129"/>
    <cellStyle name="Cálculo 3 2 9" xfId="6130"/>
    <cellStyle name="Cálculo 3 2 9 2" xfId="6131"/>
    <cellStyle name="Cálculo 3 20" xfId="6132"/>
    <cellStyle name="Cálculo 3 20 2" xfId="6133"/>
    <cellStyle name="Cálculo 3 20 2 2" xfId="6134"/>
    <cellStyle name="Cálculo 3 20 3" xfId="6135"/>
    <cellStyle name="Cálculo 3 20 3 2" xfId="6136"/>
    <cellStyle name="Cálculo 3 20 4" xfId="6137"/>
    <cellStyle name="Cálculo 3 20 5" xfId="6138"/>
    <cellStyle name="Cálculo 3 21" xfId="6139"/>
    <cellStyle name="Cálculo 3 21 2" xfId="6140"/>
    <cellStyle name="Cálculo 3 21 2 2" xfId="6141"/>
    <cellStyle name="Cálculo 3 21 3" xfId="6142"/>
    <cellStyle name="Cálculo 3 21 3 2" xfId="6143"/>
    <cellStyle name="Cálculo 3 21 4" xfId="6144"/>
    <cellStyle name="Cálculo 3 21 5" xfId="6145"/>
    <cellStyle name="Cálculo 3 22" xfId="6146"/>
    <cellStyle name="Cálculo 3 22 2" xfId="6147"/>
    <cellStyle name="Cálculo 3 23" xfId="6148"/>
    <cellStyle name="Cálculo 3 23 2" xfId="6149"/>
    <cellStyle name="Cálculo 3 24" xfId="6150"/>
    <cellStyle name="Cálculo 3 24 2" xfId="6151"/>
    <cellStyle name="Cálculo 3 25" xfId="6152"/>
    <cellStyle name="Cálculo 3 26" xfId="6153"/>
    <cellStyle name="Cálculo 3 3" xfId="6154"/>
    <cellStyle name="Cálculo 3 3 10" xfId="6155"/>
    <cellStyle name="Cálculo 3 3 11" xfId="6156"/>
    <cellStyle name="Cálculo 3 3 2" xfId="6157"/>
    <cellStyle name="Cálculo 3 3 2 2" xfId="6158"/>
    <cellStyle name="Cálculo 3 3 2 2 2" xfId="6159"/>
    <cellStyle name="Cálculo 3 3 2 2 2 2" xfId="6160"/>
    <cellStyle name="Cálculo 3 3 2 2 2 2 2" xfId="6161"/>
    <cellStyle name="Cálculo 3 3 2 2 2 3" xfId="6162"/>
    <cellStyle name="Cálculo 3 3 2 2 2 3 2" xfId="6163"/>
    <cellStyle name="Cálculo 3 3 2 2 2 4" xfId="6164"/>
    <cellStyle name="Cálculo 3 3 2 2 2 5" xfId="6165"/>
    <cellStyle name="Cálculo 3 3 2 2 3" xfId="6166"/>
    <cellStyle name="Cálculo 3 3 2 2 3 2" xfId="6167"/>
    <cellStyle name="Cálculo 3 3 2 2 4" xfId="6168"/>
    <cellStyle name="Cálculo 3 3 2 2 4 2" xfId="6169"/>
    <cellStyle name="Cálculo 3 3 2 2 5" xfId="6170"/>
    <cellStyle name="Cálculo 3 3 2 2 6" xfId="6171"/>
    <cellStyle name="Cálculo 3 3 2 3" xfId="6172"/>
    <cellStyle name="Cálculo 3 3 2 3 2" xfId="6173"/>
    <cellStyle name="Cálculo 3 3 2 3 2 2" xfId="6174"/>
    <cellStyle name="Cálculo 3 3 2 3 2 2 2" xfId="6175"/>
    <cellStyle name="Cálculo 3 3 2 3 2 3" xfId="6176"/>
    <cellStyle name="Cálculo 3 3 2 3 2 3 2" xfId="6177"/>
    <cellStyle name="Cálculo 3 3 2 3 2 4" xfId="6178"/>
    <cellStyle name="Cálculo 3 3 2 3 2 5" xfId="6179"/>
    <cellStyle name="Cálculo 3 3 2 3 3" xfId="6180"/>
    <cellStyle name="Cálculo 3 3 2 3 3 2" xfId="6181"/>
    <cellStyle name="Cálculo 3 3 2 3 4" xfId="6182"/>
    <cellStyle name="Cálculo 3 3 2 3 4 2" xfId="6183"/>
    <cellStyle name="Cálculo 3 3 2 3 5" xfId="6184"/>
    <cellStyle name="Cálculo 3 3 2 3 6" xfId="6185"/>
    <cellStyle name="Cálculo 3 3 2 4" xfId="6186"/>
    <cellStyle name="Cálculo 3 3 2 4 2" xfId="6187"/>
    <cellStyle name="Cálculo 3 3 2 4 2 2" xfId="6188"/>
    <cellStyle name="Cálculo 3 3 2 4 2 2 2" xfId="6189"/>
    <cellStyle name="Cálculo 3 3 2 4 2 3" xfId="6190"/>
    <cellStyle name="Cálculo 3 3 2 4 2 3 2" xfId="6191"/>
    <cellStyle name="Cálculo 3 3 2 4 2 4" xfId="6192"/>
    <cellStyle name="Cálculo 3 3 2 4 2 5" xfId="6193"/>
    <cellStyle name="Cálculo 3 3 2 4 3" xfId="6194"/>
    <cellStyle name="Cálculo 3 3 2 4 3 2" xfId="6195"/>
    <cellStyle name="Cálculo 3 3 2 4 4" xfId="6196"/>
    <cellStyle name="Cálculo 3 3 2 4 4 2" xfId="6197"/>
    <cellStyle name="Cálculo 3 3 2 4 5" xfId="6198"/>
    <cellStyle name="Cálculo 3 3 2 4 6" xfId="6199"/>
    <cellStyle name="Cálculo 3 3 2 5" xfId="6200"/>
    <cellStyle name="Cálculo 3 3 2 5 2" xfId="6201"/>
    <cellStyle name="Cálculo 3 3 2 5 2 2" xfId="6202"/>
    <cellStyle name="Cálculo 3 3 2 5 3" xfId="6203"/>
    <cellStyle name="Cálculo 3 3 2 5 3 2" xfId="6204"/>
    <cellStyle name="Cálculo 3 3 2 5 4" xfId="6205"/>
    <cellStyle name="Cálculo 3 3 2 5 5" xfId="6206"/>
    <cellStyle name="Cálculo 3 3 2 6" xfId="6207"/>
    <cellStyle name="Cálculo 3 3 2 6 2" xfId="6208"/>
    <cellStyle name="Cálculo 3 3 2 7" xfId="6209"/>
    <cellStyle name="Cálculo 3 3 2 7 2" xfId="6210"/>
    <cellStyle name="Cálculo 3 3 2 8" xfId="6211"/>
    <cellStyle name="Cálculo 3 3 2 9" xfId="6212"/>
    <cellStyle name="Cálculo 3 3 3" xfId="6213"/>
    <cellStyle name="Cálculo 3 3 3 2" xfId="6214"/>
    <cellStyle name="Cálculo 3 3 3 2 2" xfId="6215"/>
    <cellStyle name="Cálculo 3 3 3 2 2 2" xfId="6216"/>
    <cellStyle name="Cálculo 3 3 3 2 3" xfId="6217"/>
    <cellStyle name="Cálculo 3 3 3 2 3 2" xfId="6218"/>
    <cellStyle name="Cálculo 3 3 3 2 4" xfId="6219"/>
    <cellStyle name="Cálculo 3 3 3 2 5" xfId="6220"/>
    <cellStyle name="Cálculo 3 3 3 3" xfId="6221"/>
    <cellStyle name="Cálculo 3 3 3 3 2" xfId="6222"/>
    <cellStyle name="Cálculo 3 3 3 4" xfId="6223"/>
    <cellStyle name="Cálculo 3 3 3 4 2" xfId="6224"/>
    <cellStyle name="Cálculo 3 3 3 5" xfId="6225"/>
    <cellStyle name="Cálculo 3 3 3 6" xfId="6226"/>
    <cellStyle name="Cálculo 3 3 4" xfId="6227"/>
    <cellStyle name="Cálculo 3 3 4 2" xfId="6228"/>
    <cellStyle name="Cálculo 3 3 4 2 2" xfId="6229"/>
    <cellStyle name="Cálculo 3 3 4 2 2 2" xfId="6230"/>
    <cellStyle name="Cálculo 3 3 4 2 3" xfId="6231"/>
    <cellStyle name="Cálculo 3 3 4 2 3 2" xfId="6232"/>
    <cellStyle name="Cálculo 3 3 4 2 4" xfId="6233"/>
    <cellStyle name="Cálculo 3 3 4 2 5" xfId="6234"/>
    <cellStyle name="Cálculo 3 3 4 3" xfId="6235"/>
    <cellStyle name="Cálculo 3 3 4 3 2" xfId="6236"/>
    <cellStyle name="Cálculo 3 3 4 4" xfId="6237"/>
    <cellStyle name="Cálculo 3 3 4 4 2" xfId="6238"/>
    <cellStyle name="Cálculo 3 3 4 5" xfId="6239"/>
    <cellStyle name="Cálculo 3 3 4 6" xfId="6240"/>
    <cellStyle name="Cálculo 3 3 5" xfId="6241"/>
    <cellStyle name="Cálculo 3 3 5 2" xfId="6242"/>
    <cellStyle name="Cálculo 3 3 5 2 2" xfId="6243"/>
    <cellStyle name="Cálculo 3 3 5 2 2 2" xfId="6244"/>
    <cellStyle name="Cálculo 3 3 5 2 3" xfId="6245"/>
    <cellStyle name="Cálculo 3 3 5 2 3 2" xfId="6246"/>
    <cellStyle name="Cálculo 3 3 5 2 4" xfId="6247"/>
    <cellStyle name="Cálculo 3 3 5 2 5" xfId="6248"/>
    <cellStyle name="Cálculo 3 3 5 3" xfId="6249"/>
    <cellStyle name="Cálculo 3 3 5 3 2" xfId="6250"/>
    <cellStyle name="Cálculo 3 3 5 4" xfId="6251"/>
    <cellStyle name="Cálculo 3 3 5 4 2" xfId="6252"/>
    <cellStyle name="Cálculo 3 3 5 5" xfId="6253"/>
    <cellStyle name="Cálculo 3 3 5 6" xfId="6254"/>
    <cellStyle name="Cálculo 3 3 6" xfId="6255"/>
    <cellStyle name="Cálculo 3 3 6 2" xfId="6256"/>
    <cellStyle name="Cálculo 3 3 6 2 2" xfId="6257"/>
    <cellStyle name="Cálculo 3 3 6 2 2 2" xfId="6258"/>
    <cellStyle name="Cálculo 3 3 6 2 3" xfId="6259"/>
    <cellStyle name="Cálculo 3 3 6 2 3 2" xfId="6260"/>
    <cellStyle name="Cálculo 3 3 6 2 4" xfId="6261"/>
    <cellStyle name="Cálculo 3 3 6 2 5" xfId="6262"/>
    <cellStyle name="Cálculo 3 3 6 3" xfId="6263"/>
    <cellStyle name="Cálculo 3 3 6 3 2" xfId="6264"/>
    <cellStyle name="Cálculo 3 3 6 4" xfId="6265"/>
    <cellStyle name="Cálculo 3 3 6 4 2" xfId="6266"/>
    <cellStyle name="Cálculo 3 3 6 5" xfId="6267"/>
    <cellStyle name="Cálculo 3 3 6 6" xfId="6268"/>
    <cellStyle name="Cálculo 3 3 7" xfId="6269"/>
    <cellStyle name="Cálculo 3 3 7 2" xfId="6270"/>
    <cellStyle name="Cálculo 3 3 7 2 2" xfId="6271"/>
    <cellStyle name="Cálculo 3 3 7 3" xfId="6272"/>
    <cellStyle name="Cálculo 3 3 7 3 2" xfId="6273"/>
    <cellStyle name="Cálculo 3 3 7 4" xfId="6274"/>
    <cellStyle name="Cálculo 3 3 7 5" xfId="6275"/>
    <cellStyle name="Cálculo 3 3 8" xfId="6276"/>
    <cellStyle name="Cálculo 3 3 8 2" xfId="6277"/>
    <cellStyle name="Cálculo 3 3 9" xfId="6278"/>
    <cellStyle name="Cálculo 3 3 9 2" xfId="6279"/>
    <cellStyle name="Cálculo 3 4" xfId="6280"/>
    <cellStyle name="Cálculo 3 4 2" xfId="6281"/>
    <cellStyle name="Cálculo 3 4 2 2" xfId="6282"/>
    <cellStyle name="Cálculo 3 4 2 2 2" xfId="6283"/>
    <cellStyle name="Cálculo 3 4 2 2 2 2" xfId="6284"/>
    <cellStyle name="Cálculo 3 4 2 2 3" xfId="6285"/>
    <cellStyle name="Cálculo 3 4 2 2 3 2" xfId="6286"/>
    <cellStyle name="Cálculo 3 4 2 2 4" xfId="6287"/>
    <cellStyle name="Cálculo 3 4 2 2 5" xfId="6288"/>
    <cellStyle name="Cálculo 3 4 2 3" xfId="6289"/>
    <cellStyle name="Cálculo 3 4 2 3 2" xfId="6290"/>
    <cellStyle name="Cálculo 3 4 2 4" xfId="6291"/>
    <cellStyle name="Cálculo 3 4 2 4 2" xfId="6292"/>
    <cellStyle name="Cálculo 3 4 2 5" xfId="6293"/>
    <cellStyle name="Cálculo 3 4 2 6" xfId="6294"/>
    <cellStyle name="Cálculo 3 4 3" xfId="6295"/>
    <cellStyle name="Cálculo 3 4 3 2" xfId="6296"/>
    <cellStyle name="Cálculo 3 4 3 2 2" xfId="6297"/>
    <cellStyle name="Cálculo 3 4 3 2 2 2" xfId="6298"/>
    <cellStyle name="Cálculo 3 4 3 2 3" xfId="6299"/>
    <cellStyle name="Cálculo 3 4 3 2 3 2" xfId="6300"/>
    <cellStyle name="Cálculo 3 4 3 2 4" xfId="6301"/>
    <cellStyle name="Cálculo 3 4 3 2 5" xfId="6302"/>
    <cellStyle name="Cálculo 3 4 3 3" xfId="6303"/>
    <cellStyle name="Cálculo 3 4 3 3 2" xfId="6304"/>
    <cellStyle name="Cálculo 3 4 3 4" xfId="6305"/>
    <cellStyle name="Cálculo 3 4 3 4 2" xfId="6306"/>
    <cellStyle name="Cálculo 3 4 3 5" xfId="6307"/>
    <cellStyle name="Cálculo 3 4 3 6" xfId="6308"/>
    <cellStyle name="Cálculo 3 4 4" xfId="6309"/>
    <cellStyle name="Cálculo 3 4 4 2" xfId="6310"/>
    <cellStyle name="Cálculo 3 4 4 2 2" xfId="6311"/>
    <cellStyle name="Cálculo 3 4 4 2 2 2" xfId="6312"/>
    <cellStyle name="Cálculo 3 4 4 2 3" xfId="6313"/>
    <cellStyle name="Cálculo 3 4 4 2 3 2" xfId="6314"/>
    <cellStyle name="Cálculo 3 4 4 2 4" xfId="6315"/>
    <cellStyle name="Cálculo 3 4 4 2 5" xfId="6316"/>
    <cellStyle name="Cálculo 3 4 4 3" xfId="6317"/>
    <cellStyle name="Cálculo 3 4 4 3 2" xfId="6318"/>
    <cellStyle name="Cálculo 3 4 4 4" xfId="6319"/>
    <cellStyle name="Cálculo 3 4 4 4 2" xfId="6320"/>
    <cellStyle name="Cálculo 3 4 4 5" xfId="6321"/>
    <cellStyle name="Cálculo 3 4 4 6" xfId="6322"/>
    <cellStyle name="Cálculo 3 4 5" xfId="6323"/>
    <cellStyle name="Cálculo 3 4 5 2" xfId="6324"/>
    <cellStyle name="Cálculo 3 4 5 2 2" xfId="6325"/>
    <cellStyle name="Cálculo 3 4 5 3" xfId="6326"/>
    <cellStyle name="Cálculo 3 4 5 3 2" xfId="6327"/>
    <cellStyle name="Cálculo 3 4 5 4" xfId="6328"/>
    <cellStyle name="Cálculo 3 4 5 5" xfId="6329"/>
    <cellStyle name="Cálculo 3 4 6" xfId="6330"/>
    <cellStyle name="Cálculo 3 4 6 2" xfId="6331"/>
    <cellStyle name="Cálculo 3 4 7" xfId="6332"/>
    <cellStyle name="Cálculo 3 4 7 2" xfId="6333"/>
    <cellStyle name="Cálculo 3 4 8" xfId="6334"/>
    <cellStyle name="Cálculo 3 4 9" xfId="6335"/>
    <cellStyle name="Cálculo 3 5" xfId="6336"/>
    <cellStyle name="Cálculo 3 5 2" xfId="6337"/>
    <cellStyle name="Cálculo 3 5 2 2" xfId="6338"/>
    <cellStyle name="Cálculo 3 5 2 2 2" xfId="6339"/>
    <cellStyle name="Cálculo 3 5 2 3" xfId="6340"/>
    <cellStyle name="Cálculo 3 5 2 3 2" xfId="6341"/>
    <cellStyle name="Cálculo 3 5 2 4" xfId="6342"/>
    <cellStyle name="Cálculo 3 5 2 5" xfId="6343"/>
    <cellStyle name="Cálculo 3 5 3" xfId="6344"/>
    <cellStyle name="Cálculo 3 5 3 2" xfId="6345"/>
    <cellStyle name="Cálculo 3 5 4" xfId="6346"/>
    <cellStyle name="Cálculo 3 5 4 2" xfId="6347"/>
    <cellStyle name="Cálculo 3 5 5" xfId="6348"/>
    <cellStyle name="Cálculo 3 5 6" xfId="6349"/>
    <cellStyle name="Cálculo 3 6" xfId="6350"/>
    <cellStyle name="Cálculo 3 6 2" xfId="6351"/>
    <cellStyle name="Cálculo 3 6 2 2" xfId="6352"/>
    <cellStyle name="Cálculo 3 6 2 2 2" xfId="6353"/>
    <cellStyle name="Cálculo 3 6 2 3" xfId="6354"/>
    <cellStyle name="Cálculo 3 6 2 3 2" xfId="6355"/>
    <cellStyle name="Cálculo 3 6 2 4" xfId="6356"/>
    <cellStyle name="Cálculo 3 6 2 5" xfId="6357"/>
    <cellStyle name="Cálculo 3 6 3" xfId="6358"/>
    <cellStyle name="Cálculo 3 6 3 2" xfId="6359"/>
    <cellStyle name="Cálculo 3 6 4" xfId="6360"/>
    <cellStyle name="Cálculo 3 6 4 2" xfId="6361"/>
    <cellStyle name="Cálculo 3 6 5" xfId="6362"/>
    <cellStyle name="Cálculo 3 6 6" xfId="6363"/>
    <cellStyle name="Cálculo 3 7" xfId="6364"/>
    <cellStyle name="Cálculo 3 7 2" xfId="6365"/>
    <cellStyle name="Cálculo 3 7 2 2" xfId="6366"/>
    <cellStyle name="Cálculo 3 7 2 2 2" xfId="6367"/>
    <cellStyle name="Cálculo 3 7 2 3" xfId="6368"/>
    <cellStyle name="Cálculo 3 7 2 3 2" xfId="6369"/>
    <cellStyle name="Cálculo 3 7 2 4" xfId="6370"/>
    <cellStyle name="Cálculo 3 7 2 5" xfId="6371"/>
    <cellStyle name="Cálculo 3 7 3" xfId="6372"/>
    <cellStyle name="Cálculo 3 7 3 2" xfId="6373"/>
    <cellStyle name="Cálculo 3 7 4" xfId="6374"/>
    <cellStyle name="Cálculo 3 7 4 2" xfId="6375"/>
    <cellStyle name="Cálculo 3 7 5" xfId="6376"/>
    <cellStyle name="Cálculo 3 7 6" xfId="6377"/>
    <cellStyle name="Cálculo 3 8" xfId="6378"/>
    <cellStyle name="Cálculo 3 8 2" xfId="6379"/>
    <cellStyle name="Cálculo 3 8 2 2" xfId="6380"/>
    <cellStyle name="Cálculo 3 8 3" xfId="6381"/>
    <cellStyle name="Cálculo 3 8 3 2" xfId="6382"/>
    <cellStyle name="Cálculo 3 8 4" xfId="6383"/>
    <cellStyle name="Cálculo 3 8 5" xfId="6384"/>
    <cellStyle name="Cálculo 3 9" xfId="6385"/>
    <cellStyle name="Cálculo 3 9 2" xfId="6386"/>
    <cellStyle name="Cálculo 3 9 2 2" xfId="6387"/>
    <cellStyle name="Cálculo 3 9 3" xfId="6388"/>
    <cellStyle name="Cálculo 3 9 3 2" xfId="6389"/>
    <cellStyle name="Cálculo 3 9 4" xfId="6390"/>
    <cellStyle name="Cálculo 3 9 5" xfId="6391"/>
    <cellStyle name="Cálculo 4" xfId="6392"/>
    <cellStyle name="Cálculo 4 10" xfId="6393"/>
    <cellStyle name="Cálculo 4 10 2" xfId="6394"/>
    <cellStyle name="Cálculo 4 11" xfId="6395"/>
    <cellStyle name="Cálculo 4 2" xfId="6396"/>
    <cellStyle name="Cálculo 4 2 10" xfId="6397"/>
    <cellStyle name="Cálculo 4 2 2" xfId="6398"/>
    <cellStyle name="Cálculo 4 2 2 2" xfId="6399"/>
    <cellStyle name="Cálculo 4 2 2 2 2" xfId="6400"/>
    <cellStyle name="Cálculo 4 2 2 2 2 2" xfId="6401"/>
    <cellStyle name="Cálculo 4 2 2 2 2 2 2" xfId="6402"/>
    <cellStyle name="Cálculo 4 2 2 2 2 3" xfId="6403"/>
    <cellStyle name="Cálculo 4 2 2 2 2 3 2" xfId="6404"/>
    <cellStyle name="Cálculo 4 2 2 2 2 4" xfId="6405"/>
    <cellStyle name="Cálculo 4 2 2 2 2 5" xfId="6406"/>
    <cellStyle name="Cálculo 4 2 2 2 3" xfId="6407"/>
    <cellStyle name="Cálculo 4 2 2 2 3 2" xfId="6408"/>
    <cellStyle name="Cálculo 4 2 2 2 4" xfId="6409"/>
    <cellStyle name="Cálculo 4 2 2 2 4 2" xfId="6410"/>
    <cellStyle name="Cálculo 4 2 2 2 5" xfId="6411"/>
    <cellStyle name="Cálculo 4 2 2 2 6" xfId="6412"/>
    <cellStyle name="Cálculo 4 2 2 3" xfId="6413"/>
    <cellStyle name="Cálculo 4 2 2 3 2" xfId="6414"/>
    <cellStyle name="Cálculo 4 2 2 3 2 2" xfId="6415"/>
    <cellStyle name="Cálculo 4 2 2 3 2 2 2" xfId="6416"/>
    <cellStyle name="Cálculo 4 2 2 3 2 3" xfId="6417"/>
    <cellStyle name="Cálculo 4 2 2 3 2 3 2" xfId="6418"/>
    <cellStyle name="Cálculo 4 2 2 3 2 4" xfId="6419"/>
    <cellStyle name="Cálculo 4 2 2 3 2 5" xfId="6420"/>
    <cellStyle name="Cálculo 4 2 2 3 3" xfId="6421"/>
    <cellStyle name="Cálculo 4 2 2 3 3 2" xfId="6422"/>
    <cellStyle name="Cálculo 4 2 2 3 4" xfId="6423"/>
    <cellStyle name="Cálculo 4 2 2 3 4 2" xfId="6424"/>
    <cellStyle name="Cálculo 4 2 2 3 5" xfId="6425"/>
    <cellStyle name="Cálculo 4 2 2 3 6" xfId="6426"/>
    <cellStyle name="Cálculo 4 2 2 4" xfId="6427"/>
    <cellStyle name="Cálculo 4 2 2 4 2" xfId="6428"/>
    <cellStyle name="Cálculo 4 2 2 4 2 2" xfId="6429"/>
    <cellStyle name="Cálculo 4 2 2 4 2 2 2" xfId="6430"/>
    <cellStyle name="Cálculo 4 2 2 4 2 3" xfId="6431"/>
    <cellStyle name="Cálculo 4 2 2 4 2 3 2" xfId="6432"/>
    <cellStyle name="Cálculo 4 2 2 4 2 4" xfId="6433"/>
    <cellStyle name="Cálculo 4 2 2 4 2 5" xfId="6434"/>
    <cellStyle name="Cálculo 4 2 2 4 3" xfId="6435"/>
    <cellStyle name="Cálculo 4 2 2 4 3 2" xfId="6436"/>
    <cellStyle name="Cálculo 4 2 2 4 4" xfId="6437"/>
    <cellStyle name="Cálculo 4 2 2 4 4 2" xfId="6438"/>
    <cellStyle name="Cálculo 4 2 2 4 5" xfId="6439"/>
    <cellStyle name="Cálculo 4 2 2 4 6" xfId="6440"/>
    <cellStyle name="Cálculo 4 2 2 5" xfId="6441"/>
    <cellStyle name="Cálculo 4 2 2 5 2" xfId="6442"/>
    <cellStyle name="Cálculo 4 2 2 5 2 2" xfId="6443"/>
    <cellStyle name="Cálculo 4 2 2 5 3" xfId="6444"/>
    <cellStyle name="Cálculo 4 2 2 5 3 2" xfId="6445"/>
    <cellStyle name="Cálculo 4 2 2 5 4" xfId="6446"/>
    <cellStyle name="Cálculo 4 2 2 5 5" xfId="6447"/>
    <cellStyle name="Cálculo 4 2 2 6" xfId="6448"/>
    <cellStyle name="Cálculo 4 2 2 6 2" xfId="6449"/>
    <cellStyle name="Cálculo 4 2 2 7" xfId="6450"/>
    <cellStyle name="Cálculo 4 2 2 7 2" xfId="6451"/>
    <cellStyle name="Cálculo 4 2 2 8" xfId="6452"/>
    <cellStyle name="Cálculo 4 2 2 9" xfId="6453"/>
    <cellStyle name="Cálculo 4 2 3" xfId="6454"/>
    <cellStyle name="Cálculo 4 2 3 2" xfId="6455"/>
    <cellStyle name="Cálculo 4 2 3 2 2" xfId="6456"/>
    <cellStyle name="Cálculo 4 2 3 2 2 2" xfId="6457"/>
    <cellStyle name="Cálculo 4 2 3 2 2 2 2" xfId="6458"/>
    <cellStyle name="Cálculo 4 2 3 2 2 3" xfId="6459"/>
    <cellStyle name="Cálculo 4 2 3 2 2 3 2" xfId="6460"/>
    <cellStyle name="Cálculo 4 2 3 2 2 4" xfId="6461"/>
    <cellStyle name="Cálculo 4 2 3 2 2 5" xfId="6462"/>
    <cellStyle name="Cálculo 4 2 3 2 3" xfId="6463"/>
    <cellStyle name="Cálculo 4 2 3 2 3 2" xfId="6464"/>
    <cellStyle name="Cálculo 4 2 3 2 4" xfId="6465"/>
    <cellStyle name="Cálculo 4 2 3 2 4 2" xfId="6466"/>
    <cellStyle name="Cálculo 4 2 3 2 5" xfId="6467"/>
    <cellStyle name="Cálculo 4 2 3 2 6" xfId="6468"/>
    <cellStyle name="Cálculo 4 2 3 3" xfId="6469"/>
    <cellStyle name="Cálculo 4 2 3 3 2" xfId="6470"/>
    <cellStyle name="Cálculo 4 2 3 3 2 2" xfId="6471"/>
    <cellStyle name="Cálculo 4 2 3 3 2 2 2" xfId="6472"/>
    <cellStyle name="Cálculo 4 2 3 3 2 3" xfId="6473"/>
    <cellStyle name="Cálculo 4 2 3 3 2 3 2" xfId="6474"/>
    <cellStyle name="Cálculo 4 2 3 3 2 4" xfId="6475"/>
    <cellStyle name="Cálculo 4 2 3 3 2 5" xfId="6476"/>
    <cellStyle name="Cálculo 4 2 3 3 3" xfId="6477"/>
    <cellStyle name="Cálculo 4 2 3 3 3 2" xfId="6478"/>
    <cellStyle name="Cálculo 4 2 3 3 4" xfId="6479"/>
    <cellStyle name="Cálculo 4 2 3 3 4 2" xfId="6480"/>
    <cellStyle name="Cálculo 4 2 3 3 5" xfId="6481"/>
    <cellStyle name="Cálculo 4 2 3 3 6" xfId="6482"/>
    <cellStyle name="Cálculo 4 2 3 4" xfId="6483"/>
    <cellStyle name="Cálculo 4 2 3 4 2" xfId="6484"/>
    <cellStyle name="Cálculo 4 2 3 4 2 2" xfId="6485"/>
    <cellStyle name="Cálculo 4 2 3 4 3" xfId="6486"/>
    <cellStyle name="Cálculo 4 2 3 4 3 2" xfId="6487"/>
    <cellStyle name="Cálculo 4 2 3 4 4" xfId="6488"/>
    <cellStyle name="Cálculo 4 2 3 4 5" xfId="6489"/>
    <cellStyle name="Cálculo 4 2 3 5" xfId="6490"/>
    <cellStyle name="Cálculo 4 2 3 5 2" xfId="6491"/>
    <cellStyle name="Cálculo 4 2 3 6" xfId="6492"/>
    <cellStyle name="Cálculo 4 2 3 6 2" xfId="6493"/>
    <cellStyle name="Cálculo 4 2 3 7" xfId="6494"/>
    <cellStyle name="Cálculo 4 2 3 8" xfId="6495"/>
    <cellStyle name="Cálculo 4 2 4" xfId="6496"/>
    <cellStyle name="Cálculo 4 2 4 2" xfId="6497"/>
    <cellStyle name="Cálculo 4 2 4 2 2" xfId="6498"/>
    <cellStyle name="Cálculo 4 2 4 2 2 2" xfId="6499"/>
    <cellStyle name="Cálculo 4 2 4 2 3" xfId="6500"/>
    <cellStyle name="Cálculo 4 2 4 2 3 2" xfId="6501"/>
    <cellStyle name="Cálculo 4 2 4 2 4" xfId="6502"/>
    <cellStyle name="Cálculo 4 2 4 2 5" xfId="6503"/>
    <cellStyle name="Cálculo 4 2 4 3" xfId="6504"/>
    <cellStyle name="Cálculo 4 2 4 3 2" xfId="6505"/>
    <cellStyle name="Cálculo 4 2 4 4" xfId="6506"/>
    <cellStyle name="Cálculo 4 2 4 4 2" xfId="6507"/>
    <cellStyle name="Cálculo 4 2 4 5" xfId="6508"/>
    <cellStyle name="Cálculo 4 2 4 6" xfId="6509"/>
    <cellStyle name="Cálculo 4 2 5" xfId="6510"/>
    <cellStyle name="Cálculo 4 2 5 2" xfId="6511"/>
    <cellStyle name="Cálculo 4 2 5 2 2" xfId="6512"/>
    <cellStyle name="Cálculo 4 2 5 2 2 2" xfId="6513"/>
    <cellStyle name="Cálculo 4 2 5 2 3" xfId="6514"/>
    <cellStyle name="Cálculo 4 2 5 2 3 2" xfId="6515"/>
    <cellStyle name="Cálculo 4 2 5 2 4" xfId="6516"/>
    <cellStyle name="Cálculo 4 2 5 2 5" xfId="6517"/>
    <cellStyle name="Cálculo 4 2 5 3" xfId="6518"/>
    <cellStyle name="Cálculo 4 2 5 3 2" xfId="6519"/>
    <cellStyle name="Cálculo 4 2 5 4" xfId="6520"/>
    <cellStyle name="Cálculo 4 2 5 4 2" xfId="6521"/>
    <cellStyle name="Cálculo 4 2 5 5" xfId="6522"/>
    <cellStyle name="Cálculo 4 2 5 6" xfId="6523"/>
    <cellStyle name="Cálculo 4 2 6" xfId="6524"/>
    <cellStyle name="Cálculo 4 2 6 2" xfId="6525"/>
    <cellStyle name="Cálculo 4 2 6 2 2" xfId="6526"/>
    <cellStyle name="Cálculo 4 2 6 2 2 2" xfId="6527"/>
    <cellStyle name="Cálculo 4 2 6 2 3" xfId="6528"/>
    <cellStyle name="Cálculo 4 2 6 2 3 2" xfId="6529"/>
    <cellStyle name="Cálculo 4 2 6 2 4" xfId="6530"/>
    <cellStyle name="Cálculo 4 2 6 2 5" xfId="6531"/>
    <cellStyle name="Cálculo 4 2 6 3" xfId="6532"/>
    <cellStyle name="Cálculo 4 2 6 3 2" xfId="6533"/>
    <cellStyle name="Cálculo 4 2 6 4" xfId="6534"/>
    <cellStyle name="Cálculo 4 2 6 4 2" xfId="6535"/>
    <cellStyle name="Cálculo 4 2 6 5" xfId="6536"/>
    <cellStyle name="Cálculo 4 2 6 6" xfId="6537"/>
    <cellStyle name="Cálculo 4 2 7" xfId="6538"/>
    <cellStyle name="Cálculo 4 2 7 2" xfId="6539"/>
    <cellStyle name="Cálculo 4 2 7 2 2" xfId="6540"/>
    <cellStyle name="Cálculo 4 2 7 3" xfId="6541"/>
    <cellStyle name="Cálculo 4 2 7 3 2" xfId="6542"/>
    <cellStyle name="Cálculo 4 2 7 4" xfId="6543"/>
    <cellStyle name="Cálculo 4 2 7 5" xfId="6544"/>
    <cellStyle name="Cálculo 4 2 8" xfId="6545"/>
    <cellStyle name="Cálculo 4 2 8 2" xfId="6546"/>
    <cellStyle name="Cálculo 4 2 9" xfId="6547"/>
    <cellStyle name="Cálculo 4 2 9 2" xfId="6548"/>
    <cellStyle name="Cálculo 4 3" xfId="6549"/>
    <cellStyle name="Cálculo 4 3 2" xfId="6550"/>
    <cellStyle name="Cálculo 4 3 2 2" xfId="6551"/>
    <cellStyle name="Cálculo 4 3 2 2 2" xfId="6552"/>
    <cellStyle name="Cálculo 4 3 2 2 2 2" xfId="6553"/>
    <cellStyle name="Cálculo 4 3 2 2 3" xfId="6554"/>
    <cellStyle name="Cálculo 4 3 2 2 3 2" xfId="6555"/>
    <cellStyle name="Cálculo 4 3 2 2 4" xfId="6556"/>
    <cellStyle name="Cálculo 4 3 2 2 5" xfId="6557"/>
    <cellStyle name="Cálculo 4 3 2 3" xfId="6558"/>
    <cellStyle name="Cálculo 4 3 2 3 2" xfId="6559"/>
    <cellStyle name="Cálculo 4 3 2 4" xfId="6560"/>
    <cellStyle name="Cálculo 4 3 2 4 2" xfId="6561"/>
    <cellStyle name="Cálculo 4 3 2 5" xfId="6562"/>
    <cellStyle name="Cálculo 4 3 2 6" xfId="6563"/>
    <cellStyle name="Cálculo 4 3 3" xfId="6564"/>
    <cellStyle name="Cálculo 4 3 3 2" xfId="6565"/>
    <cellStyle name="Cálculo 4 3 3 2 2" xfId="6566"/>
    <cellStyle name="Cálculo 4 3 3 2 2 2" xfId="6567"/>
    <cellStyle name="Cálculo 4 3 3 2 3" xfId="6568"/>
    <cellStyle name="Cálculo 4 3 3 2 3 2" xfId="6569"/>
    <cellStyle name="Cálculo 4 3 3 2 4" xfId="6570"/>
    <cellStyle name="Cálculo 4 3 3 2 5" xfId="6571"/>
    <cellStyle name="Cálculo 4 3 3 3" xfId="6572"/>
    <cellStyle name="Cálculo 4 3 3 3 2" xfId="6573"/>
    <cellStyle name="Cálculo 4 3 3 4" xfId="6574"/>
    <cellStyle name="Cálculo 4 3 3 4 2" xfId="6575"/>
    <cellStyle name="Cálculo 4 3 3 5" xfId="6576"/>
    <cellStyle name="Cálculo 4 3 3 6" xfId="6577"/>
    <cellStyle name="Cálculo 4 3 4" xfId="6578"/>
    <cellStyle name="Cálculo 4 3 4 2" xfId="6579"/>
    <cellStyle name="Cálculo 4 3 4 2 2" xfId="6580"/>
    <cellStyle name="Cálculo 4 3 4 2 2 2" xfId="6581"/>
    <cellStyle name="Cálculo 4 3 4 2 3" xfId="6582"/>
    <cellStyle name="Cálculo 4 3 4 2 3 2" xfId="6583"/>
    <cellStyle name="Cálculo 4 3 4 2 4" xfId="6584"/>
    <cellStyle name="Cálculo 4 3 4 2 5" xfId="6585"/>
    <cellStyle name="Cálculo 4 3 4 3" xfId="6586"/>
    <cellStyle name="Cálculo 4 3 4 3 2" xfId="6587"/>
    <cellStyle name="Cálculo 4 3 4 4" xfId="6588"/>
    <cellStyle name="Cálculo 4 3 4 4 2" xfId="6589"/>
    <cellStyle name="Cálculo 4 3 4 5" xfId="6590"/>
    <cellStyle name="Cálculo 4 3 4 6" xfId="6591"/>
    <cellStyle name="Cálculo 4 3 5" xfId="6592"/>
    <cellStyle name="Cálculo 4 3 5 2" xfId="6593"/>
    <cellStyle name="Cálculo 4 3 5 2 2" xfId="6594"/>
    <cellStyle name="Cálculo 4 3 5 3" xfId="6595"/>
    <cellStyle name="Cálculo 4 3 5 3 2" xfId="6596"/>
    <cellStyle name="Cálculo 4 3 5 4" xfId="6597"/>
    <cellStyle name="Cálculo 4 3 5 5" xfId="6598"/>
    <cellStyle name="Cálculo 4 3 6" xfId="6599"/>
    <cellStyle name="Cálculo 4 3 6 2" xfId="6600"/>
    <cellStyle name="Cálculo 4 3 7" xfId="6601"/>
    <cellStyle name="Cálculo 4 3 7 2" xfId="6602"/>
    <cellStyle name="Cálculo 4 3 8" xfId="6603"/>
    <cellStyle name="Cálculo 4 3 9" xfId="6604"/>
    <cellStyle name="Cálculo 4 4" xfId="6605"/>
    <cellStyle name="Cálculo 4 4 2" xfId="6606"/>
    <cellStyle name="Cálculo 4 4 2 2" xfId="6607"/>
    <cellStyle name="Cálculo 4 4 2 2 2" xfId="6608"/>
    <cellStyle name="Cálculo 4 4 2 2 2 2" xfId="6609"/>
    <cellStyle name="Cálculo 4 4 2 2 3" xfId="6610"/>
    <cellStyle name="Cálculo 4 4 2 2 3 2" xfId="6611"/>
    <cellStyle name="Cálculo 4 4 2 2 4" xfId="6612"/>
    <cellStyle name="Cálculo 4 4 2 2 5" xfId="6613"/>
    <cellStyle name="Cálculo 4 4 2 3" xfId="6614"/>
    <cellStyle name="Cálculo 4 4 2 3 2" xfId="6615"/>
    <cellStyle name="Cálculo 4 4 2 4" xfId="6616"/>
    <cellStyle name="Cálculo 4 4 2 4 2" xfId="6617"/>
    <cellStyle name="Cálculo 4 4 2 5" xfId="6618"/>
    <cellStyle name="Cálculo 4 4 2 6" xfId="6619"/>
    <cellStyle name="Cálculo 4 4 3" xfId="6620"/>
    <cellStyle name="Cálculo 4 4 3 2" xfId="6621"/>
    <cellStyle name="Cálculo 4 4 3 2 2" xfId="6622"/>
    <cellStyle name="Cálculo 4 4 3 2 2 2" xfId="6623"/>
    <cellStyle name="Cálculo 4 4 3 2 3" xfId="6624"/>
    <cellStyle name="Cálculo 4 4 3 2 3 2" xfId="6625"/>
    <cellStyle name="Cálculo 4 4 3 2 4" xfId="6626"/>
    <cellStyle name="Cálculo 4 4 3 2 5" xfId="6627"/>
    <cellStyle name="Cálculo 4 4 3 3" xfId="6628"/>
    <cellStyle name="Cálculo 4 4 3 3 2" xfId="6629"/>
    <cellStyle name="Cálculo 4 4 3 4" xfId="6630"/>
    <cellStyle name="Cálculo 4 4 3 4 2" xfId="6631"/>
    <cellStyle name="Cálculo 4 4 3 5" xfId="6632"/>
    <cellStyle name="Cálculo 4 4 3 6" xfId="6633"/>
    <cellStyle name="Cálculo 4 4 4" xfId="6634"/>
    <cellStyle name="Cálculo 4 4 4 2" xfId="6635"/>
    <cellStyle name="Cálculo 4 4 4 2 2" xfId="6636"/>
    <cellStyle name="Cálculo 4 4 4 3" xfId="6637"/>
    <cellStyle name="Cálculo 4 4 4 3 2" xfId="6638"/>
    <cellStyle name="Cálculo 4 4 4 4" xfId="6639"/>
    <cellStyle name="Cálculo 4 4 4 5" xfId="6640"/>
    <cellStyle name="Cálculo 4 4 5" xfId="6641"/>
    <cellStyle name="Cálculo 4 4 5 2" xfId="6642"/>
    <cellStyle name="Cálculo 4 4 6" xfId="6643"/>
    <cellStyle name="Cálculo 4 4 6 2" xfId="6644"/>
    <cellStyle name="Cálculo 4 4 7" xfId="6645"/>
    <cellStyle name="Cálculo 4 4 8" xfId="6646"/>
    <cellStyle name="Cálculo 4 5" xfId="6647"/>
    <cellStyle name="Cálculo 4 5 2" xfId="6648"/>
    <cellStyle name="Cálculo 4 5 2 2" xfId="6649"/>
    <cellStyle name="Cálculo 4 5 2 2 2" xfId="6650"/>
    <cellStyle name="Cálculo 4 5 2 3" xfId="6651"/>
    <cellStyle name="Cálculo 4 5 2 3 2" xfId="6652"/>
    <cellStyle name="Cálculo 4 5 2 4" xfId="6653"/>
    <cellStyle name="Cálculo 4 5 2 5" xfId="6654"/>
    <cellStyle name="Cálculo 4 5 3" xfId="6655"/>
    <cellStyle name="Cálculo 4 5 3 2" xfId="6656"/>
    <cellStyle name="Cálculo 4 5 4" xfId="6657"/>
    <cellStyle name="Cálculo 4 5 4 2" xfId="6658"/>
    <cellStyle name="Cálculo 4 5 5" xfId="6659"/>
    <cellStyle name="Cálculo 4 5 6" xfId="6660"/>
    <cellStyle name="Cálculo 4 6" xfId="6661"/>
    <cellStyle name="Cálculo 4 6 2" xfId="6662"/>
    <cellStyle name="Cálculo 4 6 2 2" xfId="6663"/>
    <cellStyle name="Cálculo 4 6 2 2 2" xfId="6664"/>
    <cellStyle name="Cálculo 4 6 2 3" xfId="6665"/>
    <cellStyle name="Cálculo 4 6 2 3 2" xfId="6666"/>
    <cellStyle name="Cálculo 4 6 2 4" xfId="6667"/>
    <cellStyle name="Cálculo 4 6 2 5" xfId="6668"/>
    <cellStyle name="Cálculo 4 6 3" xfId="6669"/>
    <cellStyle name="Cálculo 4 6 3 2" xfId="6670"/>
    <cellStyle name="Cálculo 4 6 4" xfId="6671"/>
    <cellStyle name="Cálculo 4 6 4 2" xfId="6672"/>
    <cellStyle name="Cálculo 4 6 5" xfId="6673"/>
    <cellStyle name="Cálculo 4 6 6" xfId="6674"/>
    <cellStyle name="Cálculo 4 7" xfId="6675"/>
    <cellStyle name="Cálculo 4 7 2" xfId="6676"/>
    <cellStyle name="Cálculo 4 7 2 2" xfId="6677"/>
    <cellStyle name="Cálculo 4 7 2 2 2" xfId="6678"/>
    <cellStyle name="Cálculo 4 7 2 3" xfId="6679"/>
    <cellStyle name="Cálculo 4 7 2 3 2" xfId="6680"/>
    <cellStyle name="Cálculo 4 7 2 4" xfId="6681"/>
    <cellStyle name="Cálculo 4 7 2 5" xfId="6682"/>
    <cellStyle name="Cálculo 4 7 3" xfId="6683"/>
    <cellStyle name="Cálculo 4 7 3 2" xfId="6684"/>
    <cellStyle name="Cálculo 4 7 4" xfId="6685"/>
    <cellStyle name="Cálculo 4 7 4 2" xfId="6686"/>
    <cellStyle name="Cálculo 4 7 5" xfId="6687"/>
    <cellStyle name="Cálculo 4 7 6" xfId="6688"/>
    <cellStyle name="Cálculo 4 8" xfId="6689"/>
    <cellStyle name="Cálculo 4 8 2" xfId="6690"/>
    <cellStyle name="Cálculo 4 8 2 2" xfId="6691"/>
    <cellStyle name="Cálculo 4 8 3" xfId="6692"/>
    <cellStyle name="Cálculo 4 8 3 2" xfId="6693"/>
    <cellStyle name="Cálculo 4 8 4" xfId="6694"/>
    <cellStyle name="Cálculo 4 8 5" xfId="6695"/>
    <cellStyle name="Cálculo 4 9" xfId="6696"/>
    <cellStyle name="Cálculo 4 9 2" xfId="6697"/>
    <cellStyle name="Cálculo 5" xfId="6698"/>
    <cellStyle name="Cálculo 5 2" xfId="6699"/>
    <cellStyle name="Cálculo 5 2 2" xfId="6700"/>
    <cellStyle name="Cálculo 5 2 2 2" xfId="6701"/>
    <cellStyle name="Cálculo 5 2 2 2 2" xfId="6702"/>
    <cellStyle name="Cálculo 5 2 2 3" xfId="6703"/>
    <cellStyle name="Cálculo 5 2 2 3 2" xfId="6704"/>
    <cellStyle name="Cálculo 5 2 2 4" xfId="6705"/>
    <cellStyle name="Cálculo 5 2 2 5" xfId="6706"/>
    <cellStyle name="Cálculo 5 2 3" xfId="6707"/>
    <cellStyle name="Cálculo 5 2 3 2" xfId="6708"/>
    <cellStyle name="Cálculo 5 2 4" xfId="6709"/>
    <cellStyle name="Cálculo 5 2 4 2" xfId="6710"/>
    <cellStyle name="Cálculo 5 2 5" xfId="6711"/>
    <cellStyle name="Cálculo 5 2 6" xfId="6712"/>
    <cellStyle name="Cálculo 5 3" xfId="6713"/>
    <cellStyle name="Cálculo 5 3 2" xfId="6714"/>
    <cellStyle name="Cálculo 5 3 2 2" xfId="6715"/>
    <cellStyle name="Cálculo 5 3 2 2 2" xfId="6716"/>
    <cellStyle name="Cálculo 5 3 2 3" xfId="6717"/>
    <cellStyle name="Cálculo 5 3 2 3 2" xfId="6718"/>
    <cellStyle name="Cálculo 5 3 2 4" xfId="6719"/>
    <cellStyle name="Cálculo 5 3 2 5" xfId="6720"/>
    <cellStyle name="Cálculo 5 3 3" xfId="6721"/>
    <cellStyle name="Cálculo 5 3 3 2" xfId="6722"/>
    <cellStyle name="Cálculo 5 3 4" xfId="6723"/>
    <cellStyle name="Cálculo 5 3 4 2" xfId="6724"/>
    <cellStyle name="Cálculo 5 3 5" xfId="6725"/>
    <cellStyle name="Cálculo 5 3 6" xfId="6726"/>
    <cellStyle name="Cálculo 5 4" xfId="6727"/>
    <cellStyle name="Cálculo 5 4 2" xfId="6728"/>
    <cellStyle name="Cálculo 5 4 2 2" xfId="6729"/>
    <cellStyle name="Cálculo 5 4 2 2 2" xfId="6730"/>
    <cellStyle name="Cálculo 5 4 2 3" xfId="6731"/>
    <cellStyle name="Cálculo 5 4 2 3 2" xfId="6732"/>
    <cellStyle name="Cálculo 5 4 2 4" xfId="6733"/>
    <cellStyle name="Cálculo 5 4 2 5" xfId="6734"/>
    <cellStyle name="Cálculo 5 4 3" xfId="6735"/>
    <cellStyle name="Cálculo 5 4 3 2" xfId="6736"/>
    <cellStyle name="Cálculo 5 4 4" xfId="6737"/>
    <cellStyle name="Cálculo 5 4 4 2" xfId="6738"/>
    <cellStyle name="Cálculo 5 4 5" xfId="6739"/>
    <cellStyle name="Cálculo 5 4 6" xfId="6740"/>
    <cellStyle name="Cálculo 5 5" xfId="6741"/>
    <cellStyle name="Cálculo 5 5 2" xfId="6742"/>
    <cellStyle name="Cálculo 5 5 2 2" xfId="6743"/>
    <cellStyle name="Cálculo 5 5 3" xfId="6744"/>
    <cellStyle name="Cálculo 5 5 3 2" xfId="6745"/>
    <cellStyle name="Cálculo 5 5 4" xfId="6746"/>
    <cellStyle name="Cálculo 5 5 5" xfId="6747"/>
    <cellStyle name="Cálculo 5 6" xfId="6748"/>
    <cellStyle name="Cálculo 5 6 2" xfId="6749"/>
    <cellStyle name="Cálculo 5 7" xfId="6750"/>
    <cellStyle name="Cálculo 5 7 2" xfId="6751"/>
    <cellStyle name="Cálculo 5 8" xfId="6752"/>
    <cellStyle name="Cálculo 5 9" xfId="6753"/>
    <cellStyle name="Cálculo 6" xfId="6754"/>
    <cellStyle name="Cálculo 6 2" xfId="6755"/>
    <cellStyle name="Cálculo 6 2 2" xfId="6756"/>
    <cellStyle name="Cálculo 6 2 2 2" xfId="6757"/>
    <cellStyle name="Cálculo 6 2 3" xfId="6758"/>
    <cellStyle name="Cálculo 6 2 3 2" xfId="6759"/>
    <cellStyle name="Cálculo 6 2 4" xfId="6760"/>
    <cellStyle name="Cálculo 6 2 5" xfId="6761"/>
    <cellStyle name="Cálculo 6 3" xfId="6762"/>
    <cellStyle name="Cálculo 6 3 2" xfId="6763"/>
    <cellStyle name="Cálculo 6 4" xfId="6764"/>
    <cellStyle name="Cálculo 6 4 2" xfId="6765"/>
    <cellStyle name="Cálculo 6 5" xfId="6766"/>
    <cellStyle name="Cálculo 6 6" xfId="6767"/>
    <cellStyle name="Cálculo 7" xfId="6768"/>
    <cellStyle name="Cálculo 7 2" xfId="6769"/>
    <cellStyle name="Cálculo 7 2 2" xfId="6770"/>
    <cellStyle name="Cálculo 7 2 2 2" xfId="6771"/>
    <cellStyle name="Cálculo 7 2 3" xfId="6772"/>
    <cellStyle name="Cálculo 7 2 3 2" xfId="6773"/>
    <cellStyle name="Cálculo 7 2 4" xfId="6774"/>
    <cellStyle name="Cálculo 7 2 5" xfId="6775"/>
    <cellStyle name="Cálculo 7 3" xfId="6776"/>
    <cellStyle name="Cálculo 7 3 2" xfId="6777"/>
    <cellStyle name="Cálculo 7 4" xfId="6778"/>
    <cellStyle name="Cálculo 7 4 2" xfId="6779"/>
    <cellStyle name="Cálculo 7 5" xfId="6780"/>
    <cellStyle name="Cálculo 7 6" xfId="6781"/>
    <cellStyle name="Cálculo 8" xfId="6782"/>
    <cellStyle name="Cálculo 8 2" xfId="6783"/>
    <cellStyle name="Cálculo 8 2 2" xfId="6784"/>
    <cellStyle name="Cálculo 8 2 2 2" xfId="6785"/>
    <cellStyle name="Cálculo 8 2 3" xfId="6786"/>
    <cellStyle name="Cálculo 8 2 3 2" xfId="6787"/>
    <cellStyle name="Cálculo 8 2 4" xfId="6788"/>
    <cellStyle name="Cálculo 8 2 5" xfId="6789"/>
    <cellStyle name="Cálculo 8 3" xfId="6790"/>
    <cellStyle name="Cálculo 8 3 2" xfId="6791"/>
    <cellStyle name="Cálculo 8 4" xfId="6792"/>
    <cellStyle name="Cálculo 8 4 2" xfId="6793"/>
    <cellStyle name="Cálculo 8 5" xfId="6794"/>
    <cellStyle name="Cálculo 8 6" xfId="6795"/>
    <cellStyle name="Cálculo 9" xfId="6796"/>
    <cellStyle name="Cálculo 9 2" xfId="6797"/>
    <cellStyle name="Cálculo 9 2 2" xfId="6798"/>
    <cellStyle name="Cálculo 9 2 2 2" xfId="6799"/>
    <cellStyle name="Cálculo 9 2 3" xfId="6800"/>
    <cellStyle name="Cálculo 9 2 3 2" xfId="6801"/>
    <cellStyle name="Cálculo 9 2 4" xfId="6802"/>
    <cellStyle name="Cálculo 9 2 5" xfId="6803"/>
    <cellStyle name="Cálculo 9 3" xfId="6804"/>
    <cellStyle name="Cálculo 9 3 2" xfId="6805"/>
    <cellStyle name="Cálculo 9 4" xfId="6806"/>
    <cellStyle name="Cálculo 9 4 2" xfId="6807"/>
    <cellStyle name="Cálculo 9 5" xfId="6808"/>
    <cellStyle name="Cálculo 9 6" xfId="6809"/>
    <cellStyle name="CategoryHeading" xfId="6810"/>
    <cellStyle name="Celda de comprobación" xfId="6811"/>
    <cellStyle name="Celda vinculada" xfId="6812"/>
    <cellStyle name="Check Cell" xfId="16" builtinId="23" customBuiltin="1"/>
    <cellStyle name="Check Cell 2" xfId="6813"/>
    <cellStyle name="Cím" xfId="6814"/>
    <cellStyle name="Címsor 1" xfId="6815"/>
    <cellStyle name="Címsor 2" xfId="6816"/>
    <cellStyle name="Címsor 3" xfId="6817"/>
    <cellStyle name="Címsor 4" xfId="6818"/>
    <cellStyle name="Comma 10" xfId="6819"/>
    <cellStyle name="Comma 10 2" xfId="35685"/>
    <cellStyle name="Comma 11" xfId="6820"/>
    <cellStyle name="Comma 12" xfId="6821"/>
    <cellStyle name="Comma 12 2" xfId="6822"/>
    <cellStyle name="Comma 12 2 2" xfId="6823"/>
    <cellStyle name="Comma 13" xfId="6824"/>
    <cellStyle name="Comma 14" xfId="6825"/>
    <cellStyle name="Comma 15" xfId="6826"/>
    <cellStyle name="Comma 16" xfId="6827"/>
    <cellStyle name="Comma 16 2" xfId="35624"/>
    <cellStyle name="Comma 17" xfId="6828"/>
    <cellStyle name="Comma 18" xfId="35621"/>
    <cellStyle name="Comma 2" xfId="1"/>
    <cellStyle name="Comma 2 10" xfId="6830"/>
    <cellStyle name="Comma 2 11" xfId="6831"/>
    <cellStyle name="Comma 2 12" xfId="6832"/>
    <cellStyle name="Comma 2 13" xfId="6833"/>
    <cellStyle name="Comma 2 14" xfId="6829"/>
    <cellStyle name="Comma 2 2" xfId="45"/>
    <cellStyle name="Comma 2 2 10" xfId="6835"/>
    <cellStyle name="Comma 2 2 11" xfId="6836"/>
    <cellStyle name="Comma 2 2 12" xfId="6837"/>
    <cellStyle name="Comma 2 2 13" xfId="6834"/>
    <cellStyle name="Comma 2 2 2" xfId="6838"/>
    <cellStyle name="Comma 2 2 2 2" xfId="6839"/>
    <cellStyle name="Comma 2 2 2 2 2" xfId="6840"/>
    <cellStyle name="Comma 2 2 2 3" xfId="6841"/>
    <cellStyle name="Comma 2 2 2 4" xfId="6842"/>
    <cellStyle name="Comma 2 2 3" xfId="6843"/>
    <cellStyle name="Comma 2 2 3 2" xfId="6844"/>
    <cellStyle name="Comma 2 2 3 2 2" xfId="6845"/>
    <cellStyle name="Comma 2 2 3 2 2 2" xfId="6846"/>
    <cellStyle name="Comma 2 2 3 2 2 3" xfId="6847"/>
    <cellStyle name="Comma 2 2 3 3" xfId="6848"/>
    <cellStyle name="Comma 2 2 4" xfId="6849"/>
    <cellStyle name="Comma 2 2 4 2" xfId="6850"/>
    <cellStyle name="Comma 2 2 5" xfId="6851"/>
    <cellStyle name="Comma 2 2 5 2" xfId="6852"/>
    <cellStyle name="Comma 2 2 5 3" xfId="6853"/>
    <cellStyle name="Comma 2 2 5 4" xfId="6854"/>
    <cellStyle name="Comma 2 2 6" xfId="6855"/>
    <cellStyle name="Comma 2 2 7" xfId="6856"/>
    <cellStyle name="Comma 2 2 8" xfId="6857"/>
    <cellStyle name="Comma 2 2 9" xfId="6858"/>
    <cellStyle name="Comma 2 3" xfId="46"/>
    <cellStyle name="Comma 2 3 2" xfId="6860"/>
    <cellStyle name="Comma 2 3 2 2" xfId="6861"/>
    <cellStyle name="Comma 2 3 2 3" xfId="6862"/>
    <cellStyle name="Comma 2 3 3" xfId="6863"/>
    <cellStyle name="Comma 2 3 4" xfId="6864"/>
    <cellStyle name="Comma 2 3 5" xfId="6865"/>
    <cellStyle name="Comma 2 3 6" xfId="6866"/>
    <cellStyle name="Comma 2 3 7" xfId="6859"/>
    <cellStyle name="Comma 2 4" xfId="6867"/>
    <cellStyle name="Comma 2 4 2" xfId="6868"/>
    <cellStyle name="Comma 2 4 2 2" xfId="6869"/>
    <cellStyle name="Comma 2 4 2 3" xfId="6870"/>
    <cellStyle name="Comma 2 4 2 4" xfId="6871"/>
    <cellStyle name="Comma 2 4 3" xfId="6872"/>
    <cellStyle name="Comma 2 4 4" xfId="6873"/>
    <cellStyle name="Comma 2 5" xfId="6874"/>
    <cellStyle name="Comma 2 5 2" xfId="6875"/>
    <cellStyle name="Comma 2 6" xfId="6876"/>
    <cellStyle name="Comma 2 7" xfId="6877"/>
    <cellStyle name="Comma 2 8" xfId="6878"/>
    <cellStyle name="Comma 2 9" xfId="6879"/>
    <cellStyle name="Comma 2_BOM IRR HO 30JUN11" xfId="6880"/>
    <cellStyle name="Comma 24" xfId="6881"/>
    <cellStyle name="Comma 25" xfId="6882"/>
    <cellStyle name="Comma 28" xfId="35625"/>
    <cellStyle name="Comma 3" xfId="6883"/>
    <cellStyle name="Comma 3 2" xfId="6884"/>
    <cellStyle name="Comma 3 2 2" xfId="6885"/>
    <cellStyle name="Comma 3 3" xfId="6886"/>
    <cellStyle name="Comma 3 3 2" xfId="6887"/>
    <cellStyle name="Comma 3 3 3" xfId="6888"/>
    <cellStyle name="Comma 3 3 4" xfId="6889"/>
    <cellStyle name="Comma 3 4" xfId="6890"/>
    <cellStyle name="Comma 3 5" xfId="35626"/>
    <cellStyle name="Comma 32" xfId="35627"/>
    <cellStyle name="Comma 33" xfId="35628"/>
    <cellStyle name="Comma 35" xfId="6891"/>
    <cellStyle name="Comma 38" xfId="35629"/>
    <cellStyle name="Comma 4" xfId="6892"/>
    <cellStyle name="Comma 4 2" xfId="6893"/>
    <cellStyle name="Comma 4 2 2" xfId="6894"/>
    <cellStyle name="Comma 4 2 2 2" xfId="6895"/>
    <cellStyle name="Comma 4 2 3" xfId="6896"/>
    <cellStyle name="Comma 4 2 4" xfId="6897"/>
    <cellStyle name="Comma 4 3" xfId="6898"/>
    <cellStyle name="Comma 4 3 2" xfId="6899"/>
    <cellStyle name="Comma 4 3 3" xfId="6900"/>
    <cellStyle name="Comma 4 4" xfId="6901"/>
    <cellStyle name="Comma 4 5" xfId="6902"/>
    <cellStyle name="Comma 4 5 2" xfId="6903"/>
    <cellStyle name="Comma 4 5 3" xfId="6904"/>
    <cellStyle name="Comma 5" xfId="6905"/>
    <cellStyle name="Comma 5 2" xfId="6906"/>
    <cellStyle name="Comma 5 2 2" xfId="6907"/>
    <cellStyle name="Comma 5 3" xfId="6908"/>
    <cellStyle name="Comma 5 3 2" xfId="6909"/>
    <cellStyle name="Comma 5 4" xfId="6910"/>
    <cellStyle name="Comma 6" xfId="6911"/>
    <cellStyle name="Comma 6 2" xfId="6912"/>
    <cellStyle name="Comma 6 2 2" xfId="6913"/>
    <cellStyle name="Comma 6 2 3" xfId="6914"/>
    <cellStyle name="Comma 6 3" xfId="6915"/>
    <cellStyle name="Comma 7" xfId="6916"/>
    <cellStyle name="Comma 7 2" xfId="6917"/>
    <cellStyle name="Comma 7 3" xfId="6918"/>
    <cellStyle name="Comma 7 4" xfId="6919"/>
    <cellStyle name="Comma 7_Group Capital Adequacy Assessment 30Sep10" xfId="6920"/>
    <cellStyle name="Comma 8" xfId="6921"/>
    <cellStyle name="Comma 8 2" xfId="6922"/>
    <cellStyle name="Comma 8 2 2" xfId="6923"/>
    <cellStyle name="Comma 8 3" xfId="6924"/>
    <cellStyle name="Comma 8 4" xfId="6925"/>
    <cellStyle name="Comma 8 5" xfId="6926"/>
    <cellStyle name="Comma 9" xfId="6927"/>
    <cellStyle name="Comma 9 2" xfId="6928"/>
    <cellStyle name="Comma 9 3" xfId="6929"/>
    <cellStyle name="Comma 9 4" xfId="6930"/>
    <cellStyle name="Comma 9 5" xfId="6931"/>
    <cellStyle name="Comma0 - Modelo1" xfId="6932"/>
    <cellStyle name="Comma0 - Style1" xfId="6933"/>
    <cellStyle name="Comma1 - Modelo2" xfId="6934"/>
    <cellStyle name="Comma1 - Style2" xfId="6935"/>
    <cellStyle name="Currency 2" xfId="6936"/>
    <cellStyle name="Currency 2 2" xfId="6937"/>
    <cellStyle name="Currency 2 2 2" xfId="6938"/>
    <cellStyle name="Currency 2 3" xfId="6939"/>
    <cellStyle name="Currency 3" xfId="6940"/>
    <cellStyle name="Currency 3 2" xfId="6941"/>
    <cellStyle name="Currency 3 2 2" xfId="6942"/>
    <cellStyle name="Currency 3 2 3" xfId="6943"/>
    <cellStyle name="Currency 4" xfId="6944"/>
    <cellStyle name="Currency 4 2" xfId="6945"/>
    <cellStyle name="Currency 4 3" xfId="6946"/>
    <cellStyle name="Currency 5" xfId="6947"/>
    <cellStyle name="Currency 6" xfId="6948"/>
    <cellStyle name="Currency 7" xfId="6949"/>
    <cellStyle name="Currency 8" xfId="6950"/>
    <cellStyle name="data_entry" xfId="6951"/>
    <cellStyle name="Date - Style1" xfId="6952"/>
    <cellStyle name="Description" xfId="6953"/>
    <cellStyle name="DescriptionCAS" xfId="6954"/>
    <cellStyle name="DescriptionCAS 10" xfId="6955"/>
    <cellStyle name="DescriptionCAS 10 2" xfId="6956"/>
    <cellStyle name="DescriptionCAS 10 3" xfId="6957"/>
    <cellStyle name="DescriptionCAS 10 4" xfId="6958"/>
    <cellStyle name="DescriptionCAS 11" xfId="6959"/>
    <cellStyle name="DescriptionCAS 11 2" xfId="6960"/>
    <cellStyle name="DescriptionCAS 11 3" xfId="6961"/>
    <cellStyle name="DescriptionCAS 11 4" xfId="6962"/>
    <cellStyle name="DescriptionCAS 12" xfId="6963"/>
    <cellStyle name="DescriptionCAS 12 2" xfId="6964"/>
    <cellStyle name="DescriptionCAS 12 3" xfId="6965"/>
    <cellStyle name="DescriptionCAS 12 4" xfId="6966"/>
    <cellStyle name="DescriptionCAS 13" xfId="6967"/>
    <cellStyle name="DescriptionCAS 13 2" xfId="6968"/>
    <cellStyle name="DescriptionCAS 13 3" xfId="6969"/>
    <cellStyle name="DescriptionCAS 13 4" xfId="6970"/>
    <cellStyle name="DescriptionCAS 14" xfId="6971"/>
    <cellStyle name="DescriptionCAS 14 2" xfId="6972"/>
    <cellStyle name="DescriptionCAS 14 3" xfId="6973"/>
    <cellStyle name="DescriptionCAS 14 4" xfId="6974"/>
    <cellStyle name="DescriptionCAS 15" xfId="6975"/>
    <cellStyle name="DescriptionCAS 15 2" xfId="6976"/>
    <cellStyle name="DescriptionCAS 15 3" xfId="6977"/>
    <cellStyle name="DescriptionCAS 15 4" xfId="6978"/>
    <cellStyle name="DescriptionCAS 2" xfId="6979"/>
    <cellStyle name="DescriptionCAS 2 10" xfId="6980"/>
    <cellStyle name="DescriptionCAS 2 10 2" xfId="6981"/>
    <cellStyle name="DescriptionCAS 2 10 2 2" xfId="6982"/>
    <cellStyle name="DescriptionCAS 2 10 3" xfId="6983"/>
    <cellStyle name="DescriptionCAS 2 10 3 2" xfId="6984"/>
    <cellStyle name="DescriptionCAS 2 10 4" xfId="6985"/>
    <cellStyle name="DescriptionCAS 2 11" xfId="6986"/>
    <cellStyle name="DescriptionCAS 2 11 2" xfId="6987"/>
    <cellStyle name="DescriptionCAS 2 11 2 2" xfId="6988"/>
    <cellStyle name="DescriptionCAS 2 11 3" xfId="6989"/>
    <cellStyle name="DescriptionCAS 2 11 3 2" xfId="6990"/>
    <cellStyle name="DescriptionCAS 2 11 4" xfId="6991"/>
    <cellStyle name="DescriptionCAS 2 12" xfId="6992"/>
    <cellStyle name="DescriptionCAS 2 12 2" xfId="6993"/>
    <cellStyle name="DescriptionCAS 2 12 3" xfId="6994"/>
    <cellStyle name="DescriptionCAS 2 12 3 2" xfId="6995"/>
    <cellStyle name="DescriptionCAS 2 12 4" xfId="6996"/>
    <cellStyle name="DescriptionCAS 2 12 5" xfId="6997"/>
    <cellStyle name="DescriptionCAS 2 13" xfId="6998"/>
    <cellStyle name="DescriptionCAS 2 13 2" xfId="6999"/>
    <cellStyle name="DescriptionCAS 2 13 3" xfId="7000"/>
    <cellStyle name="DescriptionCAS 2 13 4" xfId="7001"/>
    <cellStyle name="DescriptionCAS 2 14" xfId="7002"/>
    <cellStyle name="DescriptionCAS 2 14 2" xfId="7003"/>
    <cellStyle name="DescriptionCAS 2 14 3" xfId="7004"/>
    <cellStyle name="DescriptionCAS 2 14 4" xfId="7005"/>
    <cellStyle name="DescriptionCAS 2 15" xfId="7006"/>
    <cellStyle name="DescriptionCAS 2 15 2" xfId="7007"/>
    <cellStyle name="DescriptionCAS 2 15 3" xfId="7008"/>
    <cellStyle name="DescriptionCAS 2 15 4" xfId="7009"/>
    <cellStyle name="DescriptionCAS 2 16" xfId="7010"/>
    <cellStyle name="DescriptionCAS 2 16 2" xfId="7011"/>
    <cellStyle name="DescriptionCAS 2 16 3" xfId="7012"/>
    <cellStyle name="DescriptionCAS 2 16 4" xfId="7013"/>
    <cellStyle name="DescriptionCAS 2 17" xfId="7014"/>
    <cellStyle name="DescriptionCAS 2 17 2" xfId="7015"/>
    <cellStyle name="DescriptionCAS 2 17 3" xfId="7016"/>
    <cellStyle name="DescriptionCAS 2 17 4" xfId="7017"/>
    <cellStyle name="DescriptionCAS 2 18" xfId="7018"/>
    <cellStyle name="DescriptionCAS 2 18 2" xfId="7019"/>
    <cellStyle name="DescriptionCAS 2 18 3" xfId="7020"/>
    <cellStyle name="DescriptionCAS 2 18 4" xfId="7021"/>
    <cellStyle name="DescriptionCAS 2 19" xfId="7022"/>
    <cellStyle name="DescriptionCAS 2 19 2" xfId="7023"/>
    <cellStyle name="DescriptionCAS 2 19 3" xfId="7024"/>
    <cellStyle name="DescriptionCAS 2 19 4" xfId="7025"/>
    <cellStyle name="DescriptionCAS 2 2" xfId="7026"/>
    <cellStyle name="DescriptionCAS 2 2 10" xfId="7027"/>
    <cellStyle name="DescriptionCAS 2 2 11" xfId="7028"/>
    <cellStyle name="DescriptionCAS 2 2 2" xfId="7029"/>
    <cellStyle name="DescriptionCAS 2 2 2 10" xfId="7030"/>
    <cellStyle name="DescriptionCAS 2 2 2 11" xfId="7031"/>
    <cellStyle name="DescriptionCAS 2 2 2 11 2" xfId="7032"/>
    <cellStyle name="DescriptionCAS 2 2 2 12" xfId="7033"/>
    <cellStyle name="DescriptionCAS 2 2 2 2" xfId="7034"/>
    <cellStyle name="DescriptionCAS 2 2 2 2 2" xfId="7035"/>
    <cellStyle name="DescriptionCAS 2 2 2 2 2 2" xfId="7036"/>
    <cellStyle name="DescriptionCAS 2 2 2 2 2 2 2" xfId="7037"/>
    <cellStyle name="DescriptionCAS 2 2 2 2 2 2 2 2" xfId="7038"/>
    <cellStyle name="DescriptionCAS 2 2 2 2 2 2 3" xfId="7039"/>
    <cellStyle name="DescriptionCAS 2 2 2 2 2 2 3 2" xfId="7040"/>
    <cellStyle name="DescriptionCAS 2 2 2 2 2 2 4" xfId="7041"/>
    <cellStyle name="DescriptionCAS 2 2 2 2 2 3" xfId="7042"/>
    <cellStyle name="DescriptionCAS 2 2 2 2 2 3 2" xfId="7043"/>
    <cellStyle name="DescriptionCAS 2 2 2 2 2 3 3" xfId="7044"/>
    <cellStyle name="DescriptionCAS 2 2 2 2 2 3 3 2" xfId="7045"/>
    <cellStyle name="DescriptionCAS 2 2 2 2 2 3 4" xfId="7046"/>
    <cellStyle name="DescriptionCAS 2 2 2 2 2 4" xfId="7047"/>
    <cellStyle name="DescriptionCAS 2 2 2 2 2 4 2" xfId="7048"/>
    <cellStyle name="DescriptionCAS 2 2 2 2 2 5" xfId="7049"/>
    <cellStyle name="DescriptionCAS 2 2 2 2 2 5 2" xfId="7050"/>
    <cellStyle name="DescriptionCAS 2 2 2 2 2 6" xfId="7051"/>
    <cellStyle name="DescriptionCAS 2 2 2 2 3" xfId="7052"/>
    <cellStyle name="DescriptionCAS 2 2 2 2 3 2" xfId="7053"/>
    <cellStyle name="DescriptionCAS 2 2 2 2 3 2 2" xfId="7054"/>
    <cellStyle name="DescriptionCAS 2 2 2 2 3 2 2 2" xfId="7055"/>
    <cellStyle name="DescriptionCAS 2 2 2 2 3 2 3" xfId="7056"/>
    <cellStyle name="DescriptionCAS 2 2 2 2 3 2 3 2" xfId="7057"/>
    <cellStyle name="DescriptionCAS 2 2 2 2 3 2 4" xfId="7058"/>
    <cellStyle name="DescriptionCAS 2 2 2 2 3 3" xfId="7059"/>
    <cellStyle name="DescriptionCAS 2 2 2 2 3 3 2" xfId="7060"/>
    <cellStyle name="DescriptionCAS 2 2 2 2 3 3 3" xfId="7061"/>
    <cellStyle name="DescriptionCAS 2 2 2 2 3 3 3 2" xfId="7062"/>
    <cellStyle name="DescriptionCAS 2 2 2 2 3 3 4" xfId="7063"/>
    <cellStyle name="DescriptionCAS 2 2 2 2 3 4" xfId="7064"/>
    <cellStyle name="DescriptionCAS 2 2 2 2 3 4 2" xfId="7065"/>
    <cellStyle name="DescriptionCAS 2 2 2 2 3 5" xfId="7066"/>
    <cellStyle name="DescriptionCAS 2 2 2 2 3 5 2" xfId="7067"/>
    <cellStyle name="DescriptionCAS 2 2 2 2 3 6" xfId="7068"/>
    <cellStyle name="DescriptionCAS 2 2 2 2 4" xfId="7069"/>
    <cellStyle name="DescriptionCAS 2 2 2 2 4 2" xfId="7070"/>
    <cellStyle name="DescriptionCAS 2 2 2 2 4 2 2" xfId="7071"/>
    <cellStyle name="DescriptionCAS 2 2 2 2 4 2 2 2" xfId="7072"/>
    <cellStyle name="DescriptionCAS 2 2 2 2 4 2 3" xfId="7073"/>
    <cellStyle name="DescriptionCAS 2 2 2 2 4 2 3 2" xfId="7074"/>
    <cellStyle name="DescriptionCAS 2 2 2 2 4 2 4" xfId="7075"/>
    <cellStyle name="DescriptionCAS 2 2 2 2 4 3" xfId="7076"/>
    <cellStyle name="DescriptionCAS 2 2 2 2 4 3 2" xfId="7077"/>
    <cellStyle name="DescriptionCAS 2 2 2 2 4 3 3" xfId="7078"/>
    <cellStyle name="DescriptionCAS 2 2 2 2 4 3 3 2" xfId="7079"/>
    <cellStyle name="DescriptionCAS 2 2 2 2 4 3 4" xfId="7080"/>
    <cellStyle name="DescriptionCAS 2 2 2 2 4 4" xfId="7081"/>
    <cellStyle name="DescriptionCAS 2 2 2 2 4 4 2" xfId="7082"/>
    <cellStyle name="DescriptionCAS 2 2 2 2 4 5" xfId="7083"/>
    <cellStyle name="DescriptionCAS 2 2 2 2 4 5 2" xfId="7084"/>
    <cellStyle name="DescriptionCAS 2 2 2 2 4 6" xfId="7085"/>
    <cellStyle name="DescriptionCAS 2 2 2 2 5" xfId="7086"/>
    <cellStyle name="DescriptionCAS 2 2 2 2 5 2" xfId="7087"/>
    <cellStyle name="DescriptionCAS 2 2 2 2 5 2 2" xfId="7088"/>
    <cellStyle name="DescriptionCAS 2 2 2 2 5 3" xfId="7089"/>
    <cellStyle name="DescriptionCAS 2 2 2 2 5 3 2" xfId="7090"/>
    <cellStyle name="DescriptionCAS 2 2 2 2 5 4" xfId="7091"/>
    <cellStyle name="DescriptionCAS 2 2 2 2 6" xfId="7092"/>
    <cellStyle name="DescriptionCAS 2 2 2 2 6 2" xfId="7093"/>
    <cellStyle name="DescriptionCAS 2 2 2 2 6 3" xfId="7094"/>
    <cellStyle name="DescriptionCAS 2 2 2 2 6 3 2" xfId="7095"/>
    <cellStyle name="DescriptionCAS 2 2 2 2 6 4" xfId="7096"/>
    <cellStyle name="DescriptionCAS 2 2 2 2 7" xfId="7097"/>
    <cellStyle name="DescriptionCAS 2 2 2 2 7 2" xfId="7098"/>
    <cellStyle name="DescriptionCAS 2 2 2 2 8" xfId="7099"/>
    <cellStyle name="DescriptionCAS 2 2 2 2 8 2" xfId="7100"/>
    <cellStyle name="DescriptionCAS 2 2 2 2 9" xfId="7101"/>
    <cellStyle name="DescriptionCAS 2 2 2 3" xfId="7102"/>
    <cellStyle name="DescriptionCAS 2 2 2 3 2" xfId="7103"/>
    <cellStyle name="DescriptionCAS 2 2 2 3 2 2" xfId="7104"/>
    <cellStyle name="DescriptionCAS 2 2 2 3 2 2 2" xfId="7105"/>
    <cellStyle name="DescriptionCAS 2 2 2 3 2 2 2 2" xfId="7106"/>
    <cellStyle name="DescriptionCAS 2 2 2 3 2 2 3" xfId="7107"/>
    <cellStyle name="DescriptionCAS 2 2 2 3 2 2 3 2" xfId="7108"/>
    <cellStyle name="DescriptionCAS 2 2 2 3 2 2 4" xfId="7109"/>
    <cellStyle name="DescriptionCAS 2 2 2 3 2 3" xfId="7110"/>
    <cellStyle name="DescriptionCAS 2 2 2 3 2 3 2" xfId="7111"/>
    <cellStyle name="DescriptionCAS 2 2 2 3 2 3 3" xfId="7112"/>
    <cellStyle name="DescriptionCAS 2 2 2 3 2 3 3 2" xfId="7113"/>
    <cellStyle name="DescriptionCAS 2 2 2 3 2 3 4" xfId="7114"/>
    <cellStyle name="DescriptionCAS 2 2 2 3 2 4" xfId="7115"/>
    <cellStyle name="DescriptionCAS 2 2 2 3 2 4 2" xfId="7116"/>
    <cellStyle name="DescriptionCAS 2 2 2 3 2 5" xfId="7117"/>
    <cellStyle name="DescriptionCAS 2 2 2 3 2 5 2" xfId="7118"/>
    <cellStyle name="DescriptionCAS 2 2 2 3 2 6" xfId="7119"/>
    <cellStyle name="DescriptionCAS 2 2 2 3 3" xfId="7120"/>
    <cellStyle name="DescriptionCAS 2 2 2 3 3 2" xfId="7121"/>
    <cellStyle name="DescriptionCAS 2 2 2 3 3 2 2" xfId="7122"/>
    <cellStyle name="DescriptionCAS 2 2 2 3 3 2 2 2" xfId="7123"/>
    <cellStyle name="DescriptionCAS 2 2 2 3 3 2 3" xfId="7124"/>
    <cellStyle name="DescriptionCAS 2 2 2 3 3 2 3 2" xfId="7125"/>
    <cellStyle name="DescriptionCAS 2 2 2 3 3 2 4" xfId="7126"/>
    <cellStyle name="DescriptionCAS 2 2 2 3 3 3" xfId="7127"/>
    <cellStyle name="DescriptionCAS 2 2 2 3 3 3 2" xfId="7128"/>
    <cellStyle name="DescriptionCAS 2 2 2 3 3 3 3" xfId="7129"/>
    <cellStyle name="DescriptionCAS 2 2 2 3 3 3 3 2" xfId="7130"/>
    <cellStyle name="DescriptionCAS 2 2 2 3 3 3 4" xfId="7131"/>
    <cellStyle name="DescriptionCAS 2 2 2 3 3 4" xfId="7132"/>
    <cellStyle name="DescriptionCAS 2 2 2 3 3 4 2" xfId="7133"/>
    <cellStyle name="DescriptionCAS 2 2 2 3 3 5" xfId="7134"/>
    <cellStyle name="DescriptionCAS 2 2 2 3 3 5 2" xfId="7135"/>
    <cellStyle name="DescriptionCAS 2 2 2 3 3 6" xfId="7136"/>
    <cellStyle name="DescriptionCAS 2 2 2 3 4" xfId="7137"/>
    <cellStyle name="DescriptionCAS 2 2 2 3 4 2" xfId="7138"/>
    <cellStyle name="DescriptionCAS 2 2 2 3 4 2 2" xfId="7139"/>
    <cellStyle name="DescriptionCAS 2 2 2 3 4 3" xfId="7140"/>
    <cellStyle name="DescriptionCAS 2 2 2 3 4 3 2" xfId="7141"/>
    <cellStyle name="DescriptionCAS 2 2 2 3 4 4" xfId="7142"/>
    <cellStyle name="DescriptionCAS 2 2 2 3 5" xfId="7143"/>
    <cellStyle name="DescriptionCAS 2 2 2 3 5 2" xfId="7144"/>
    <cellStyle name="DescriptionCAS 2 2 2 3 5 3" xfId="7145"/>
    <cellStyle name="DescriptionCAS 2 2 2 3 5 3 2" xfId="7146"/>
    <cellStyle name="DescriptionCAS 2 2 2 3 5 4" xfId="7147"/>
    <cellStyle name="DescriptionCAS 2 2 2 3 6" xfId="7148"/>
    <cellStyle name="DescriptionCAS 2 2 2 3 6 2" xfId="7149"/>
    <cellStyle name="DescriptionCAS 2 2 2 3 7" xfId="7150"/>
    <cellStyle name="DescriptionCAS 2 2 2 3 7 2" xfId="7151"/>
    <cellStyle name="DescriptionCAS 2 2 2 3 8" xfId="7152"/>
    <cellStyle name="DescriptionCAS 2 2 2 4" xfId="7153"/>
    <cellStyle name="DescriptionCAS 2 2 2 4 2" xfId="7154"/>
    <cellStyle name="DescriptionCAS 2 2 2 4 2 2" xfId="7155"/>
    <cellStyle name="DescriptionCAS 2 2 2 4 2 2 2" xfId="7156"/>
    <cellStyle name="DescriptionCAS 2 2 2 4 2 3" xfId="7157"/>
    <cellStyle name="DescriptionCAS 2 2 2 4 2 3 2" xfId="7158"/>
    <cellStyle name="DescriptionCAS 2 2 2 4 2 4" xfId="7159"/>
    <cellStyle name="DescriptionCAS 2 2 2 4 3" xfId="7160"/>
    <cellStyle name="DescriptionCAS 2 2 2 4 3 2" xfId="7161"/>
    <cellStyle name="DescriptionCAS 2 2 2 4 3 3" xfId="7162"/>
    <cellStyle name="DescriptionCAS 2 2 2 4 3 3 2" xfId="7163"/>
    <cellStyle name="DescriptionCAS 2 2 2 4 3 4" xfId="7164"/>
    <cellStyle name="DescriptionCAS 2 2 2 4 4" xfId="7165"/>
    <cellStyle name="DescriptionCAS 2 2 2 4 4 2" xfId="7166"/>
    <cellStyle name="DescriptionCAS 2 2 2 4 5" xfId="7167"/>
    <cellStyle name="DescriptionCAS 2 2 2 4 5 2" xfId="7168"/>
    <cellStyle name="DescriptionCAS 2 2 2 4 6" xfId="7169"/>
    <cellStyle name="DescriptionCAS 2 2 2 5" xfId="7170"/>
    <cellStyle name="DescriptionCAS 2 2 2 5 2" xfId="7171"/>
    <cellStyle name="DescriptionCAS 2 2 2 5 2 2" xfId="7172"/>
    <cellStyle name="DescriptionCAS 2 2 2 5 2 2 2" xfId="7173"/>
    <cellStyle name="DescriptionCAS 2 2 2 5 2 3" xfId="7174"/>
    <cellStyle name="DescriptionCAS 2 2 2 5 2 3 2" xfId="7175"/>
    <cellStyle name="DescriptionCAS 2 2 2 5 2 4" xfId="7176"/>
    <cellStyle name="DescriptionCAS 2 2 2 5 3" xfId="7177"/>
    <cellStyle name="DescriptionCAS 2 2 2 5 3 2" xfId="7178"/>
    <cellStyle name="DescriptionCAS 2 2 2 5 3 3" xfId="7179"/>
    <cellStyle name="DescriptionCAS 2 2 2 5 3 3 2" xfId="7180"/>
    <cellStyle name="DescriptionCAS 2 2 2 5 3 4" xfId="7181"/>
    <cellStyle name="DescriptionCAS 2 2 2 5 4" xfId="7182"/>
    <cellStyle name="DescriptionCAS 2 2 2 5 4 2" xfId="7183"/>
    <cellStyle name="DescriptionCAS 2 2 2 5 5" xfId="7184"/>
    <cellStyle name="DescriptionCAS 2 2 2 5 5 2" xfId="7185"/>
    <cellStyle name="DescriptionCAS 2 2 2 5 6" xfId="7186"/>
    <cellStyle name="DescriptionCAS 2 2 2 6" xfId="7187"/>
    <cellStyle name="DescriptionCAS 2 2 2 6 2" xfId="7188"/>
    <cellStyle name="DescriptionCAS 2 2 2 6 2 2" xfId="7189"/>
    <cellStyle name="DescriptionCAS 2 2 2 6 2 2 2" xfId="7190"/>
    <cellStyle name="DescriptionCAS 2 2 2 6 2 3" xfId="7191"/>
    <cellStyle name="DescriptionCAS 2 2 2 6 2 3 2" xfId="7192"/>
    <cellStyle name="DescriptionCAS 2 2 2 6 2 4" xfId="7193"/>
    <cellStyle name="DescriptionCAS 2 2 2 6 3" xfId="7194"/>
    <cellStyle name="DescriptionCAS 2 2 2 6 3 2" xfId="7195"/>
    <cellStyle name="DescriptionCAS 2 2 2 6 3 3" xfId="7196"/>
    <cellStyle name="DescriptionCAS 2 2 2 6 3 3 2" xfId="7197"/>
    <cellStyle name="DescriptionCAS 2 2 2 6 3 4" xfId="7198"/>
    <cellStyle name="DescriptionCAS 2 2 2 6 4" xfId="7199"/>
    <cellStyle name="DescriptionCAS 2 2 2 6 4 2" xfId="7200"/>
    <cellStyle name="DescriptionCAS 2 2 2 6 5" xfId="7201"/>
    <cellStyle name="DescriptionCAS 2 2 2 6 5 2" xfId="7202"/>
    <cellStyle name="DescriptionCAS 2 2 2 6 6" xfId="7203"/>
    <cellStyle name="DescriptionCAS 2 2 2 7" xfId="7204"/>
    <cellStyle name="DescriptionCAS 2 2 2 7 2" xfId="7205"/>
    <cellStyle name="DescriptionCAS 2 2 2 7 2 2" xfId="7206"/>
    <cellStyle name="DescriptionCAS 2 2 2 7 2 2 2" xfId="7207"/>
    <cellStyle name="DescriptionCAS 2 2 2 7 2 3" xfId="7208"/>
    <cellStyle name="DescriptionCAS 2 2 2 7 2 3 2" xfId="7209"/>
    <cellStyle name="DescriptionCAS 2 2 2 7 2 4" xfId="7210"/>
    <cellStyle name="DescriptionCAS 2 2 2 7 3" xfId="7211"/>
    <cellStyle name="DescriptionCAS 2 2 2 7 3 2" xfId="7212"/>
    <cellStyle name="DescriptionCAS 2 2 2 7 3 3" xfId="7213"/>
    <cellStyle name="DescriptionCAS 2 2 2 7 3 3 2" xfId="7214"/>
    <cellStyle name="DescriptionCAS 2 2 2 7 3 4" xfId="7215"/>
    <cellStyle name="DescriptionCAS 2 2 2 7 4" xfId="7216"/>
    <cellStyle name="DescriptionCAS 2 2 2 7 4 2" xfId="7217"/>
    <cellStyle name="DescriptionCAS 2 2 2 7 5" xfId="7218"/>
    <cellStyle name="DescriptionCAS 2 2 2 7 5 2" xfId="7219"/>
    <cellStyle name="DescriptionCAS 2 2 2 7 6" xfId="7220"/>
    <cellStyle name="DescriptionCAS 2 2 2 8" xfId="7221"/>
    <cellStyle name="DescriptionCAS 2 2 2 8 2" xfId="7222"/>
    <cellStyle name="DescriptionCAS 2 2 2 8 2 2" xfId="7223"/>
    <cellStyle name="DescriptionCAS 2 2 2 8 3" xfId="7224"/>
    <cellStyle name="DescriptionCAS 2 2 2 8 3 2" xfId="7225"/>
    <cellStyle name="DescriptionCAS 2 2 2 8 4" xfId="7226"/>
    <cellStyle name="DescriptionCAS 2 2 2 9" xfId="7227"/>
    <cellStyle name="DescriptionCAS 2 2 2 9 2" xfId="7228"/>
    <cellStyle name="DescriptionCAS 2 2 2 9 3" xfId="7229"/>
    <cellStyle name="DescriptionCAS 2 2 2 9 3 2" xfId="7230"/>
    <cellStyle name="DescriptionCAS 2 2 2 9 4" xfId="7231"/>
    <cellStyle name="DescriptionCAS 2 2 3" xfId="7232"/>
    <cellStyle name="DescriptionCAS 2 2 3 2" xfId="7233"/>
    <cellStyle name="DescriptionCAS 2 2 3 2 2" xfId="7234"/>
    <cellStyle name="DescriptionCAS 2 2 3 2 2 2" xfId="7235"/>
    <cellStyle name="DescriptionCAS 2 2 3 2 2 2 2" xfId="7236"/>
    <cellStyle name="DescriptionCAS 2 2 3 2 2 3" xfId="7237"/>
    <cellStyle name="DescriptionCAS 2 2 3 2 2 3 2" xfId="7238"/>
    <cellStyle name="DescriptionCAS 2 2 3 2 2 4" xfId="7239"/>
    <cellStyle name="DescriptionCAS 2 2 3 2 3" xfId="7240"/>
    <cellStyle name="DescriptionCAS 2 2 3 2 3 2" xfId="7241"/>
    <cellStyle name="DescriptionCAS 2 2 3 2 3 3" xfId="7242"/>
    <cellStyle name="DescriptionCAS 2 2 3 2 3 3 2" xfId="7243"/>
    <cellStyle name="DescriptionCAS 2 2 3 2 3 4" xfId="7244"/>
    <cellStyle name="DescriptionCAS 2 2 3 2 4" xfId="7245"/>
    <cellStyle name="DescriptionCAS 2 2 3 2 4 2" xfId="7246"/>
    <cellStyle name="DescriptionCAS 2 2 3 2 5" xfId="7247"/>
    <cellStyle name="DescriptionCAS 2 2 3 2 5 2" xfId="7248"/>
    <cellStyle name="DescriptionCAS 2 2 3 2 6" xfId="7249"/>
    <cellStyle name="DescriptionCAS 2 2 3 3" xfId="7250"/>
    <cellStyle name="DescriptionCAS 2 2 3 3 2" xfId="7251"/>
    <cellStyle name="DescriptionCAS 2 2 3 3 2 2" xfId="7252"/>
    <cellStyle name="DescriptionCAS 2 2 3 3 2 2 2" xfId="7253"/>
    <cellStyle name="DescriptionCAS 2 2 3 3 2 3" xfId="7254"/>
    <cellStyle name="DescriptionCAS 2 2 3 3 2 3 2" xfId="7255"/>
    <cellStyle name="DescriptionCAS 2 2 3 3 2 4" xfId="7256"/>
    <cellStyle name="DescriptionCAS 2 2 3 3 3" xfId="7257"/>
    <cellStyle name="DescriptionCAS 2 2 3 3 3 2" xfId="7258"/>
    <cellStyle name="DescriptionCAS 2 2 3 3 3 3" xfId="7259"/>
    <cellStyle name="DescriptionCAS 2 2 3 3 3 3 2" xfId="7260"/>
    <cellStyle name="DescriptionCAS 2 2 3 3 3 4" xfId="7261"/>
    <cellStyle name="DescriptionCAS 2 2 3 3 4" xfId="7262"/>
    <cellStyle name="DescriptionCAS 2 2 3 3 4 2" xfId="7263"/>
    <cellStyle name="DescriptionCAS 2 2 3 3 5" xfId="7264"/>
    <cellStyle name="DescriptionCAS 2 2 3 3 5 2" xfId="7265"/>
    <cellStyle name="DescriptionCAS 2 2 3 3 6" xfId="7266"/>
    <cellStyle name="DescriptionCAS 2 2 3 4" xfId="7267"/>
    <cellStyle name="DescriptionCAS 2 2 3 4 2" xfId="7268"/>
    <cellStyle name="DescriptionCAS 2 2 3 4 2 2" xfId="7269"/>
    <cellStyle name="DescriptionCAS 2 2 3 4 2 2 2" xfId="7270"/>
    <cellStyle name="DescriptionCAS 2 2 3 4 2 3" xfId="7271"/>
    <cellStyle name="DescriptionCAS 2 2 3 4 2 3 2" xfId="7272"/>
    <cellStyle name="DescriptionCAS 2 2 3 4 2 4" xfId="7273"/>
    <cellStyle name="DescriptionCAS 2 2 3 4 3" xfId="7274"/>
    <cellStyle name="DescriptionCAS 2 2 3 4 3 2" xfId="7275"/>
    <cellStyle name="DescriptionCAS 2 2 3 4 3 3" xfId="7276"/>
    <cellStyle name="DescriptionCAS 2 2 3 4 3 3 2" xfId="7277"/>
    <cellStyle name="DescriptionCAS 2 2 3 4 3 4" xfId="7278"/>
    <cellStyle name="DescriptionCAS 2 2 3 4 4" xfId="7279"/>
    <cellStyle name="DescriptionCAS 2 2 3 4 4 2" xfId="7280"/>
    <cellStyle name="DescriptionCAS 2 2 3 4 5" xfId="7281"/>
    <cellStyle name="DescriptionCAS 2 2 3 4 5 2" xfId="7282"/>
    <cellStyle name="DescriptionCAS 2 2 3 4 6" xfId="7283"/>
    <cellStyle name="DescriptionCAS 2 2 3 5" xfId="7284"/>
    <cellStyle name="DescriptionCAS 2 2 3 5 2" xfId="7285"/>
    <cellStyle name="DescriptionCAS 2 2 3 5 2 2" xfId="7286"/>
    <cellStyle name="DescriptionCAS 2 2 3 5 3" xfId="7287"/>
    <cellStyle name="DescriptionCAS 2 2 3 5 3 2" xfId="7288"/>
    <cellStyle name="DescriptionCAS 2 2 3 5 4" xfId="7289"/>
    <cellStyle name="DescriptionCAS 2 2 3 6" xfId="7290"/>
    <cellStyle name="DescriptionCAS 2 2 3 7" xfId="7291"/>
    <cellStyle name="DescriptionCAS 2 2 3 7 2" xfId="7292"/>
    <cellStyle name="DescriptionCAS 2 2 3 8" xfId="7293"/>
    <cellStyle name="DescriptionCAS 2 2 4" xfId="7294"/>
    <cellStyle name="DescriptionCAS 2 2 4 2" xfId="7295"/>
    <cellStyle name="DescriptionCAS 2 2 4 2 2" xfId="7296"/>
    <cellStyle name="DescriptionCAS 2 2 4 2 2 2" xfId="7297"/>
    <cellStyle name="DescriptionCAS 2 2 4 2 2 2 2" xfId="7298"/>
    <cellStyle name="DescriptionCAS 2 2 4 2 2 3" xfId="7299"/>
    <cellStyle name="DescriptionCAS 2 2 4 2 2 3 2" xfId="7300"/>
    <cellStyle name="DescriptionCAS 2 2 4 2 2 4" xfId="7301"/>
    <cellStyle name="DescriptionCAS 2 2 4 2 3" xfId="7302"/>
    <cellStyle name="DescriptionCAS 2 2 4 2 3 2" xfId="7303"/>
    <cellStyle name="DescriptionCAS 2 2 4 2 3 3" xfId="7304"/>
    <cellStyle name="DescriptionCAS 2 2 4 2 3 3 2" xfId="7305"/>
    <cellStyle name="DescriptionCAS 2 2 4 2 3 4" xfId="7306"/>
    <cellStyle name="DescriptionCAS 2 2 4 2 4" xfId="7307"/>
    <cellStyle name="DescriptionCAS 2 2 4 2 4 2" xfId="7308"/>
    <cellStyle name="DescriptionCAS 2 2 4 2 5" xfId="7309"/>
    <cellStyle name="DescriptionCAS 2 2 4 2 5 2" xfId="7310"/>
    <cellStyle name="DescriptionCAS 2 2 4 2 6" xfId="7311"/>
    <cellStyle name="DescriptionCAS 2 2 4 3" xfId="7312"/>
    <cellStyle name="DescriptionCAS 2 2 4 3 2" xfId="7313"/>
    <cellStyle name="DescriptionCAS 2 2 4 3 2 2" xfId="7314"/>
    <cellStyle name="DescriptionCAS 2 2 4 3 2 2 2" xfId="7315"/>
    <cellStyle name="DescriptionCAS 2 2 4 3 2 3" xfId="7316"/>
    <cellStyle name="DescriptionCAS 2 2 4 3 2 3 2" xfId="7317"/>
    <cellStyle name="DescriptionCAS 2 2 4 3 2 4" xfId="7318"/>
    <cellStyle name="DescriptionCAS 2 2 4 3 3" xfId="7319"/>
    <cellStyle name="DescriptionCAS 2 2 4 3 3 2" xfId="7320"/>
    <cellStyle name="DescriptionCAS 2 2 4 3 3 3" xfId="7321"/>
    <cellStyle name="DescriptionCAS 2 2 4 3 3 3 2" xfId="7322"/>
    <cellStyle name="DescriptionCAS 2 2 4 3 3 4" xfId="7323"/>
    <cellStyle name="DescriptionCAS 2 2 4 3 4" xfId="7324"/>
    <cellStyle name="DescriptionCAS 2 2 4 3 4 2" xfId="7325"/>
    <cellStyle name="DescriptionCAS 2 2 4 3 5" xfId="7326"/>
    <cellStyle name="DescriptionCAS 2 2 4 3 5 2" xfId="7327"/>
    <cellStyle name="DescriptionCAS 2 2 4 3 6" xfId="7328"/>
    <cellStyle name="DescriptionCAS 2 2 4 4" xfId="7329"/>
    <cellStyle name="DescriptionCAS 2 2 4 4 2" xfId="7330"/>
    <cellStyle name="DescriptionCAS 2 2 4 4 2 2" xfId="7331"/>
    <cellStyle name="DescriptionCAS 2 2 4 4 3" xfId="7332"/>
    <cellStyle name="DescriptionCAS 2 2 4 4 3 2" xfId="7333"/>
    <cellStyle name="DescriptionCAS 2 2 4 4 4" xfId="7334"/>
    <cellStyle name="DescriptionCAS 2 2 4 5" xfId="7335"/>
    <cellStyle name="DescriptionCAS 2 2 4 5 2" xfId="7336"/>
    <cellStyle name="DescriptionCAS 2 2 4 5 3" xfId="7337"/>
    <cellStyle name="DescriptionCAS 2 2 4 5 3 2" xfId="7338"/>
    <cellStyle name="DescriptionCAS 2 2 4 5 4" xfId="7339"/>
    <cellStyle name="DescriptionCAS 2 2 4 6" xfId="7340"/>
    <cellStyle name="DescriptionCAS 2 2 4 6 2" xfId="7341"/>
    <cellStyle name="DescriptionCAS 2 2 4 7" xfId="7342"/>
    <cellStyle name="DescriptionCAS 2 2 4 7 2" xfId="7343"/>
    <cellStyle name="DescriptionCAS 2 2 4 8" xfId="7344"/>
    <cellStyle name="DescriptionCAS 2 2 5" xfId="7345"/>
    <cellStyle name="DescriptionCAS 2 2 5 2" xfId="7346"/>
    <cellStyle name="DescriptionCAS 2 2 5 2 2" xfId="7347"/>
    <cellStyle name="DescriptionCAS 2 2 5 2 2 2" xfId="7348"/>
    <cellStyle name="DescriptionCAS 2 2 5 2 3" xfId="7349"/>
    <cellStyle name="DescriptionCAS 2 2 5 2 3 2" xfId="7350"/>
    <cellStyle name="DescriptionCAS 2 2 5 2 4" xfId="7351"/>
    <cellStyle name="DescriptionCAS 2 2 5 3" xfId="7352"/>
    <cellStyle name="DescriptionCAS 2 2 5 3 2" xfId="7353"/>
    <cellStyle name="DescriptionCAS 2 2 5 3 3" xfId="7354"/>
    <cellStyle name="DescriptionCAS 2 2 5 3 3 2" xfId="7355"/>
    <cellStyle name="DescriptionCAS 2 2 5 3 4" xfId="7356"/>
    <cellStyle name="DescriptionCAS 2 2 5 4" xfId="7357"/>
    <cellStyle name="DescriptionCAS 2 2 5 4 2" xfId="7358"/>
    <cellStyle name="DescriptionCAS 2 2 5 5" xfId="7359"/>
    <cellStyle name="DescriptionCAS 2 2 5 5 2" xfId="7360"/>
    <cellStyle name="DescriptionCAS 2 2 5 6" xfId="7361"/>
    <cellStyle name="DescriptionCAS 2 2 6" xfId="7362"/>
    <cellStyle name="DescriptionCAS 2 2 6 2" xfId="7363"/>
    <cellStyle name="DescriptionCAS 2 2 6 2 2" xfId="7364"/>
    <cellStyle name="DescriptionCAS 2 2 6 2 2 2" xfId="7365"/>
    <cellStyle name="DescriptionCAS 2 2 6 2 3" xfId="7366"/>
    <cellStyle name="DescriptionCAS 2 2 6 2 3 2" xfId="7367"/>
    <cellStyle name="DescriptionCAS 2 2 6 2 4" xfId="7368"/>
    <cellStyle name="DescriptionCAS 2 2 6 3" xfId="7369"/>
    <cellStyle name="DescriptionCAS 2 2 6 3 2" xfId="7370"/>
    <cellStyle name="DescriptionCAS 2 2 6 3 3" xfId="7371"/>
    <cellStyle name="DescriptionCAS 2 2 6 3 3 2" xfId="7372"/>
    <cellStyle name="DescriptionCAS 2 2 6 3 4" xfId="7373"/>
    <cellStyle name="DescriptionCAS 2 2 6 4" xfId="7374"/>
    <cellStyle name="DescriptionCAS 2 2 6 4 2" xfId="7375"/>
    <cellStyle name="DescriptionCAS 2 2 6 5" xfId="7376"/>
    <cellStyle name="DescriptionCAS 2 2 6 5 2" xfId="7377"/>
    <cellStyle name="DescriptionCAS 2 2 6 6" xfId="7378"/>
    <cellStyle name="DescriptionCAS 2 2 7" xfId="7379"/>
    <cellStyle name="DescriptionCAS 2 2 7 2" xfId="7380"/>
    <cellStyle name="DescriptionCAS 2 2 7 2 2" xfId="7381"/>
    <cellStyle name="DescriptionCAS 2 2 7 2 2 2" xfId="7382"/>
    <cellStyle name="DescriptionCAS 2 2 7 2 3" xfId="7383"/>
    <cellStyle name="DescriptionCAS 2 2 7 2 3 2" xfId="7384"/>
    <cellStyle name="DescriptionCAS 2 2 7 2 4" xfId="7385"/>
    <cellStyle name="DescriptionCAS 2 2 7 3" xfId="7386"/>
    <cellStyle name="DescriptionCAS 2 2 7 3 2" xfId="7387"/>
    <cellStyle name="DescriptionCAS 2 2 7 3 3" xfId="7388"/>
    <cellStyle name="DescriptionCAS 2 2 7 3 3 2" xfId="7389"/>
    <cellStyle name="DescriptionCAS 2 2 7 3 4" xfId="7390"/>
    <cellStyle name="DescriptionCAS 2 2 7 4" xfId="7391"/>
    <cellStyle name="DescriptionCAS 2 2 7 4 2" xfId="7392"/>
    <cellStyle name="DescriptionCAS 2 2 7 5" xfId="7393"/>
    <cellStyle name="DescriptionCAS 2 2 7 5 2" xfId="7394"/>
    <cellStyle name="DescriptionCAS 2 2 7 6" xfId="7395"/>
    <cellStyle name="DescriptionCAS 2 2 8" xfId="7396"/>
    <cellStyle name="DescriptionCAS 2 2 8 2" xfId="7397"/>
    <cellStyle name="DescriptionCAS 2 2 8 3" xfId="7398"/>
    <cellStyle name="DescriptionCAS 2 2 8 3 2" xfId="7399"/>
    <cellStyle name="DescriptionCAS 2 2 8 4" xfId="7400"/>
    <cellStyle name="DescriptionCAS 2 2 9" xfId="7401"/>
    <cellStyle name="DescriptionCAS 2 20" xfId="7402"/>
    <cellStyle name="DescriptionCAS 2 20 2" xfId="7403"/>
    <cellStyle name="DescriptionCAS 2 20 3" xfId="7404"/>
    <cellStyle name="DescriptionCAS 2 20 4" xfId="7405"/>
    <cellStyle name="DescriptionCAS 2 21" xfId="7406"/>
    <cellStyle name="DescriptionCAS 2 21 2" xfId="7407"/>
    <cellStyle name="DescriptionCAS 2 22" xfId="7408"/>
    <cellStyle name="DescriptionCAS 2 23" xfId="7409"/>
    <cellStyle name="DescriptionCAS 2 23 2" xfId="7410"/>
    <cellStyle name="DescriptionCAS 2 3" xfId="7411"/>
    <cellStyle name="DescriptionCAS 2 3 10" xfId="7412"/>
    <cellStyle name="DescriptionCAS 2 3 11" xfId="7413"/>
    <cellStyle name="DescriptionCAS 2 3 11 2" xfId="7414"/>
    <cellStyle name="DescriptionCAS 2 3 12" xfId="7415"/>
    <cellStyle name="DescriptionCAS 2 3 2" xfId="7416"/>
    <cellStyle name="DescriptionCAS 2 3 2 2" xfId="7417"/>
    <cellStyle name="DescriptionCAS 2 3 2 2 2" xfId="7418"/>
    <cellStyle name="DescriptionCAS 2 3 2 2 2 2" xfId="7419"/>
    <cellStyle name="DescriptionCAS 2 3 2 2 2 2 2" xfId="7420"/>
    <cellStyle name="DescriptionCAS 2 3 2 2 2 3" xfId="7421"/>
    <cellStyle name="DescriptionCAS 2 3 2 2 2 3 2" xfId="7422"/>
    <cellStyle name="DescriptionCAS 2 3 2 2 2 4" xfId="7423"/>
    <cellStyle name="DescriptionCAS 2 3 2 2 3" xfId="7424"/>
    <cellStyle name="DescriptionCAS 2 3 2 2 3 2" xfId="7425"/>
    <cellStyle name="DescriptionCAS 2 3 2 2 3 3" xfId="7426"/>
    <cellStyle name="DescriptionCAS 2 3 2 2 3 3 2" xfId="7427"/>
    <cellStyle name="DescriptionCAS 2 3 2 2 3 4" xfId="7428"/>
    <cellStyle name="DescriptionCAS 2 3 2 2 4" xfId="7429"/>
    <cellStyle name="DescriptionCAS 2 3 2 2 4 2" xfId="7430"/>
    <cellStyle name="DescriptionCAS 2 3 2 2 5" xfId="7431"/>
    <cellStyle name="DescriptionCAS 2 3 2 2 5 2" xfId="7432"/>
    <cellStyle name="DescriptionCAS 2 3 2 2 6" xfId="7433"/>
    <cellStyle name="DescriptionCAS 2 3 2 3" xfId="7434"/>
    <cellStyle name="DescriptionCAS 2 3 2 3 2" xfId="7435"/>
    <cellStyle name="DescriptionCAS 2 3 2 3 2 2" xfId="7436"/>
    <cellStyle name="DescriptionCAS 2 3 2 3 2 2 2" xfId="7437"/>
    <cellStyle name="DescriptionCAS 2 3 2 3 2 3" xfId="7438"/>
    <cellStyle name="DescriptionCAS 2 3 2 3 2 3 2" xfId="7439"/>
    <cellStyle name="DescriptionCAS 2 3 2 3 2 4" xfId="7440"/>
    <cellStyle name="DescriptionCAS 2 3 2 3 3" xfId="7441"/>
    <cellStyle name="DescriptionCAS 2 3 2 3 3 2" xfId="7442"/>
    <cellStyle name="DescriptionCAS 2 3 2 3 3 3" xfId="7443"/>
    <cellStyle name="DescriptionCAS 2 3 2 3 3 3 2" xfId="7444"/>
    <cellStyle name="DescriptionCAS 2 3 2 3 3 4" xfId="7445"/>
    <cellStyle name="DescriptionCAS 2 3 2 3 4" xfId="7446"/>
    <cellStyle name="DescriptionCAS 2 3 2 3 4 2" xfId="7447"/>
    <cellStyle name="DescriptionCAS 2 3 2 3 5" xfId="7448"/>
    <cellStyle name="DescriptionCAS 2 3 2 3 5 2" xfId="7449"/>
    <cellStyle name="DescriptionCAS 2 3 2 3 6" xfId="7450"/>
    <cellStyle name="DescriptionCAS 2 3 2 4" xfId="7451"/>
    <cellStyle name="DescriptionCAS 2 3 2 4 2" xfId="7452"/>
    <cellStyle name="DescriptionCAS 2 3 2 4 2 2" xfId="7453"/>
    <cellStyle name="DescriptionCAS 2 3 2 4 2 2 2" xfId="7454"/>
    <cellStyle name="DescriptionCAS 2 3 2 4 2 3" xfId="7455"/>
    <cellStyle name="DescriptionCAS 2 3 2 4 2 3 2" xfId="7456"/>
    <cellStyle name="DescriptionCAS 2 3 2 4 2 4" xfId="7457"/>
    <cellStyle name="DescriptionCAS 2 3 2 4 3" xfId="7458"/>
    <cellStyle name="DescriptionCAS 2 3 2 4 3 2" xfId="7459"/>
    <cellStyle name="DescriptionCAS 2 3 2 4 3 3" xfId="7460"/>
    <cellStyle name="DescriptionCAS 2 3 2 4 3 3 2" xfId="7461"/>
    <cellStyle name="DescriptionCAS 2 3 2 4 3 4" xfId="7462"/>
    <cellStyle name="DescriptionCAS 2 3 2 4 4" xfId="7463"/>
    <cellStyle name="DescriptionCAS 2 3 2 4 4 2" xfId="7464"/>
    <cellStyle name="DescriptionCAS 2 3 2 4 5" xfId="7465"/>
    <cellStyle name="DescriptionCAS 2 3 2 4 5 2" xfId="7466"/>
    <cellStyle name="DescriptionCAS 2 3 2 4 6" xfId="7467"/>
    <cellStyle name="DescriptionCAS 2 3 2 5" xfId="7468"/>
    <cellStyle name="DescriptionCAS 2 3 2 5 2" xfId="7469"/>
    <cellStyle name="DescriptionCAS 2 3 2 5 2 2" xfId="7470"/>
    <cellStyle name="DescriptionCAS 2 3 2 5 3" xfId="7471"/>
    <cellStyle name="DescriptionCAS 2 3 2 5 3 2" xfId="7472"/>
    <cellStyle name="DescriptionCAS 2 3 2 5 4" xfId="7473"/>
    <cellStyle name="DescriptionCAS 2 3 2 6" xfId="7474"/>
    <cellStyle name="DescriptionCAS 2 3 2 6 2" xfId="7475"/>
    <cellStyle name="DescriptionCAS 2 3 2 6 3" xfId="7476"/>
    <cellStyle name="DescriptionCAS 2 3 2 6 3 2" xfId="7477"/>
    <cellStyle name="DescriptionCAS 2 3 2 6 4" xfId="7478"/>
    <cellStyle name="DescriptionCAS 2 3 2 7" xfId="7479"/>
    <cellStyle name="DescriptionCAS 2 3 2 7 2" xfId="7480"/>
    <cellStyle name="DescriptionCAS 2 3 2 8" xfId="7481"/>
    <cellStyle name="DescriptionCAS 2 3 2 8 2" xfId="7482"/>
    <cellStyle name="DescriptionCAS 2 3 2 9" xfId="7483"/>
    <cellStyle name="DescriptionCAS 2 3 3" xfId="7484"/>
    <cellStyle name="DescriptionCAS 2 3 3 2" xfId="7485"/>
    <cellStyle name="DescriptionCAS 2 3 3 2 2" xfId="7486"/>
    <cellStyle name="DescriptionCAS 2 3 3 2 2 2" xfId="7487"/>
    <cellStyle name="DescriptionCAS 2 3 3 2 2 2 2" xfId="7488"/>
    <cellStyle name="DescriptionCAS 2 3 3 2 2 3" xfId="7489"/>
    <cellStyle name="DescriptionCAS 2 3 3 2 2 3 2" xfId="7490"/>
    <cellStyle name="DescriptionCAS 2 3 3 2 2 4" xfId="7491"/>
    <cellStyle name="DescriptionCAS 2 3 3 2 3" xfId="7492"/>
    <cellStyle name="DescriptionCAS 2 3 3 2 3 2" xfId="7493"/>
    <cellStyle name="DescriptionCAS 2 3 3 2 3 3" xfId="7494"/>
    <cellStyle name="DescriptionCAS 2 3 3 2 3 3 2" xfId="7495"/>
    <cellStyle name="DescriptionCAS 2 3 3 2 3 4" xfId="7496"/>
    <cellStyle name="DescriptionCAS 2 3 3 2 4" xfId="7497"/>
    <cellStyle name="DescriptionCAS 2 3 3 2 4 2" xfId="7498"/>
    <cellStyle name="DescriptionCAS 2 3 3 2 5" xfId="7499"/>
    <cellStyle name="DescriptionCAS 2 3 3 2 5 2" xfId="7500"/>
    <cellStyle name="DescriptionCAS 2 3 3 2 6" xfId="7501"/>
    <cellStyle name="DescriptionCAS 2 3 3 3" xfId="7502"/>
    <cellStyle name="DescriptionCAS 2 3 3 3 2" xfId="7503"/>
    <cellStyle name="DescriptionCAS 2 3 3 3 2 2" xfId="7504"/>
    <cellStyle name="DescriptionCAS 2 3 3 3 2 2 2" xfId="7505"/>
    <cellStyle name="DescriptionCAS 2 3 3 3 2 3" xfId="7506"/>
    <cellStyle name="DescriptionCAS 2 3 3 3 2 3 2" xfId="7507"/>
    <cellStyle name="DescriptionCAS 2 3 3 3 2 4" xfId="7508"/>
    <cellStyle name="DescriptionCAS 2 3 3 3 3" xfId="7509"/>
    <cellStyle name="DescriptionCAS 2 3 3 3 3 2" xfId="7510"/>
    <cellStyle name="DescriptionCAS 2 3 3 3 3 3" xfId="7511"/>
    <cellStyle name="DescriptionCAS 2 3 3 3 3 3 2" xfId="7512"/>
    <cellStyle name="DescriptionCAS 2 3 3 3 3 4" xfId="7513"/>
    <cellStyle name="DescriptionCAS 2 3 3 3 4" xfId="7514"/>
    <cellStyle name="DescriptionCAS 2 3 3 3 4 2" xfId="7515"/>
    <cellStyle name="DescriptionCAS 2 3 3 3 5" xfId="7516"/>
    <cellStyle name="DescriptionCAS 2 3 3 3 5 2" xfId="7517"/>
    <cellStyle name="DescriptionCAS 2 3 3 3 6" xfId="7518"/>
    <cellStyle name="DescriptionCAS 2 3 3 4" xfId="7519"/>
    <cellStyle name="DescriptionCAS 2 3 3 4 2" xfId="7520"/>
    <cellStyle name="DescriptionCAS 2 3 3 4 2 2" xfId="7521"/>
    <cellStyle name="DescriptionCAS 2 3 3 4 3" xfId="7522"/>
    <cellStyle name="DescriptionCAS 2 3 3 4 3 2" xfId="7523"/>
    <cellStyle name="DescriptionCAS 2 3 3 4 4" xfId="7524"/>
    <cellStyle name="DescriptionCAS 2 3 3 5" xfId="7525"/>
    <cellStyle name="DescriptionCAS 2 3 3 5 2" xfId="7526"/>
    <cellStyle name="DescriptionCAS 2 3 3 5 3" xfId="7527"/>
    <cellStyle name="DescriptionCAS 2 3 3 5 3 2" xfId="7528"/>
    <cellStyle name="DescriptionCAS 2 3 3 5 4" xfId="7529"/>
    <cellStyle name="DescriptionCAS 2 3 3 6" xfId="7530"/>
    <cellStyle name="DescriptionCAS 2 3 3 6 2" xfId="7531"/>
    <cellStyle name="DescriptionCAS 2 3 3 7" xfId="7532"/>
    <cellStyle name="DescriptionCAS 2 3 3 7 2" xfId="7533"/>
    <cellStyle name="DescriptionCAS 2 3 3 8" xfId="7534"/>
    <cellStyle name="DescriptionCAS 2 3 4" xfId="7535"/>
    <cellStyle name="DescriptionCAS 2 3 4 2" xfId="7536"/>
    <cellStyle name="DescriptionCAS 2 3 4 2 2" xfId="7537"/>
    <cellStyle name="DescriptionCAS 2 3 4 2 2 2" xfId="7538"/>
    <cellStyle name="DescriptionCAS 2 3 4 2 3" xfId="7539"/>
    <cellStyle name="DescriptionCAS 2 3 4 2 3 2" xfId="7540"/>
    <cellStyle name="DescriptionCAS 2 3 4 2 4" xfId="7541"/>
    <cellStyle name="DescriptionCAS 2 3 4 3" xfId="7542"/>
    <cellStyle name="DescriptionCAS 2 3 4 3 2" xfId="7543"/>
    <cellStyle name="DescriptionCAS 2 3 4 3 3" xfId="7544"/>
    <cellStyle name="DescriptionCAS 2 3 4 3 3 2" xfId="7545"/>
    <cellStyle name="DescriptionCAS 2 3 4 3 4" xfId="7546"/>
    <cellStyle name="DescriptionCAS 2 3 4 4" xfId="7547"/>
    <cellStyle name="DescriptionCAS 2 3 4 4 2" xfId="7548"/>
    <cellStyle name="DescriptionCAS 2 3 4 5" xfId="7549"/>
    <cellStyle name="DescriptionCAS 2 3 4 5 2" xfId="7550"/>
    <cellStyle name="DescriptionCAS 2 3 4 6" xfId="7551"/>
    <cellStyle name="DescriptionCAS 2 3 5" xfId="7552"/>
    <cellStyle name="DescriptionCAS 2 3 5 2" xfId="7553"/>
    <cellStyle name="DescriptionCAS 2 3 5 2 2" xfId="7554"/>
    <cellStyle name="DescriptionCAS 2 3 5 2 2 2" xfId="7555"/>
    <cellStyle name="DescriptionCAS 2 3 5 2 3" xfId="7556"/>
    <cellStyle name="DescriptionCAS 2 3 5 2 3 2" xfId="7557"/>
    <cellStyle name="DescriptionCAS 2 3 5 2 4" xfId="7558"/>
    <cellStyle name="DescriptionCAS 2 3 5 3" xfId="7559"/>
    <cellStyle name="DescriptionCAS 2 3 5 3 2" xfId="7560"/>
    <cellStyle name="DescriptionCAS 2 3 5 3 3" xfId="7561"/>
    <cellStyle name="DescriptionCAS 2 3 5 3 3 2" xfId="7562"/>
    <cellStyle name="DescriptionCAS 2 3 5 3 4" xfId="7563"/>
    <cellStyle name="DescriptionCAS 2 3 5 4" xfId="7564"/>
    <cellStyle name="DescriptionCAS 2 3 5 4 2" xfId="7565"/>
    <cellStyle name="DescriptionCAS 2 3 5 5" xfId="7566"/>
    <cellStyle name="DescriptionCAS 2 3 5 5 2" xfId="7567"/>
    <cellStyle name="DescriptionCAS 2 3 5 6" xfId="7568"/>
    <cellStyle name="DescriptionCAS 2 3 6" xfId="7569"/>
    <cellStyle name="DescriptionCAS 2 3 6 2" xfId="7570"/>
    <cellStyle name="DescriptionCAS 2 3 6 2 2" xfId="7571"/>
    <cellStyle name="DescriptionCAS 2 3 6 2 2 2" xfId="7572"/>
    <cellStyle name="DescriptionCAS 2 3 6 2 3" xfId="7573"/>
    <cellStyle name="DescriptionCAS 2 3 6 2 3 2" xfId="7574"/>
    <cellStyle name="DescriptionCAS 2 3 6 2 4" xfId="7575"/>
    <cellStyle name="DescriptionCAS 2 3 6 3" xfId="7576"/>
    <cellStyle name="DescriptionCAS 2 3 6 3 2" xfId="7577"/>
    <cellStyle name="DescriptionCAS 2 3 6 3 3" xfId="7578"/>
    <cellStyle name="DescriptionCAS 2 3 6 3 3 2" xfId="7579"/>
    <cellStyle name="DescriptionCAS 2 3 6 3 4" xfId="7580"/>
    <cellStyle name="DescriptionCAS 2 3 6 4" xfId="7581"/>
    <cellStyle name="DescriptionCAS 2 3 6 4 2" xfId="7582"/>
    <cellStyle name="DescriptionCAS 2 3 6 5" xfId="7583"/>
    <cellStyle name="DescriptionCAS 2 3 6 5 2" xfId="7584"/>
    <cellStyle name="DescriptionCAS 2 3 6 6" xfId="7585"/>
    <cellStyle name="DescriptionCAS 2 3 7" xfId="7586"/>
    <cellStyle name="DescriptionCAS 2 3 7 2" xfId="7587"/>
    <cellStyle name="DescriptionCAS 2 3 7 2 2" xfId="7588"/>
    <cellStyle name="DescriptionCAS 2 3 7 2 2 2" xfId="7589"/>
    <cellStyle name="DescriptionCAS 2 3 7 2 3" xfId="7590"/>
    <cellStyle name="DescriptionCAS 2 3 7 2 3 2" xfId="7591"/>
    <cellStyle name="DescriptionCAS 2 3 7 2 4" xfId="7592"/>
    <cellStyle name="DescriptionCAS 2 3 7 3" xfId="7593"/>
    <cellStyle name="DescriptionCAS 2 3 7 3 2" xfId="7594"/>
    <cellStyle name="DescriptionCAS 2 3 7 3 3" xfId="7595"/>
    <cellStyle name="DescriptionCAS 2 3 7 3 3 2" xfId="7596"/>
    <cellStyle name="DescriptionCAS 2 3 7 3 4" xfId="7597"/>
    <cellStyle name="DescriptionCAS 2 3 7 4" xfId="7598"/>
    <cellStyle name="DescriptionCAS 2 3 7 4 2" xfId="7599"/>
    <cellStyle name="DescriptionCAS 2 3 7 5" xfId="7600"/>
    <cellStyle name="DescriptionCAS 2 3 7 5 2" xfId="7601"/>
    <cellStyle name="DescriptionCAS 2 3 7 6" xfId="7602"/>
    <cellStyle name="DescriptionCAS 2 3 8" xfId="7603"/>
    <cellStyle name="DescriptionCAS 2 3 8 2" xfId="7604"/>
    <cellStyle name="DescriptionCAS 2 3 8 2 2" xfId="7605"/>
    <cellStyle name="DescriptionCAS 2 3 8 3" xfId="7606"/>
    <cellStyle name="DescriptionCAS 2 3 8 3 2" xfId="7607"/>
    <cellStyle name="DescriptionCAS 2 3 8 4" xfId="7608"/>
    <cellStyle name="DescriptionCAS 2 3 9" xfId="7609"/>
    <cellStyle name="DescriptionCAS 2 3 9 2" xfId="7610"/>
    <cellStyle name="DescriptionCAS 2 3 9 3" xfId="7611"/>
    <cellStyle name="DescriptionCAS 2 3 9 3 2" xfId="7612"/>
    <cellStyle name="DescriptionCAS 2 3 9 4" xfId="7613"/>
    <cellStyle name="DescriptionCAS 2 4" xfId="7614"/>
    <cellStyle name="DescriptionCAS 2 4 10" xfId="7615"/>
    <cellStyle name="DescriptionCAS 2 4 10 2" xfId="7616"/>
    <cellStyle name="DescriptionCAS 2 4 11" xfId="7617"/>
    <cellStyle name="DescriptionCAS 2 4 2" xfId="7618"/>
    <cellStyle name="DescriptionCAS 2 4 2 2" xfId="7619"/>
    <cellStyle name="DescriptionCAS 2 4 2 2 2" xfId="7620"/>
    <cellStyle name="DescriptionCAS 2 4 2 2 2 2" xfId="7621"/>
    <cellStyle name="DescriptionCAS 2 4 2 2 2 2 2" xfId="7622"/>
    <cellStyle name="DescriptionCAS 2 4 2 2 2 3" xfId="7623"/>
    <cellStyle name="DescriptionCAS 2 4 2 2 2 3 2" xfId="7624"/>
    <cellStyle name="DescriptionCAS 2 4 2 2 2 4" xfId="7625"/>
    <cellStyle name="DescriptionCAS 2 4 2 2 3" xfId="7626"/>
    <cellStyle name="DescriptionCAS 2 4 2 2 3 2" xfId="7627"/>
    <cellStyle name="DescriptionCAS 2 4 2 2 3 3" xfId="7628"/>
    <cellStyle name="DescriptionCAS 2 4 2 2 3 3 2" xfId="7629"/>
    <cellStyle name="DescriptionCAS 2 4 2 2 3 4" xfId="7630"/>
    <cellStyle name="DescriptionCAS 2 4 2 2 4" xfId="7631"/>
    <cellStyle name="DescriptionCAS 2 4 2 2 4 2" xfId="7632"/>
    <cellStyle name="DescriptionCAS 2 4 2 2 5" xfId="7633"/>
    <cellStyle name="DescriptionCAS 2 4 2 2 5 2" xfId="7634"/>
    <cellStyle name="DescriptionCAS 2 4 2 2 6" xfId="7635"/>
    <cellStyle name="DescriptionCAS 2 4 2 3" xfId="7636"/>
    <cellStyle name="DescriptionCAS 2 4 2 3 2" xfId="7637"/>
    <cellStyle name="DescriptionCAS 2 4 2 3 2 2" xfId="7638"/>
    <cellStyle name="DescriptionCAS 2 4 2 3 2 2 2" xfId="7639"/>
    <cellStyle name="DescriptionCAS 2 4 2 3 2 3" xfId="7640"/>
    <cellStyle name="DescriptionCAS 2 4 2 3 2 3 2" xfId="7641"/>
    <cellStyle name="DescriptionCAS 2 4 2 3 2 4" xfId="7642"/>
    <cellStyle name="DescriptionCAS 2 4 2 3 3" xfId="7643"/>
    <cellStyle name="DescriptionCAS 2 4 2 3 3 2" xfId="7644"/>
    <cellStyle name="DescriptionCAS 2 4 2 3 3 3" xfId="7645"/>
    <cellStyle name="DescriptionCAS 2 4 2 3 3 3 2" xfId="7646"/>
    <cellStyle name="DescriptionCAS 2 4 2 3 3 4" xfId="7647"/>
    <cellStyle name="DescriptionCAS 2 4 2 3 4" xfId="7648"/>
    <cellStyle name="DescriptionCAS 2 4 2 3 4 2" xfId="7649"/>
    <cellStyle name="DescriptionCAS 2 4 2 3 5" xfId="7650"/>
    <cellStyle name="DescriptionCAS 2 4 2 3 5 2" xfId="7651"/>
    <cellStyle name="DescriptionCAS 2 4 2 3 6" xfId="7652"/>
    <cellStyle name="DescriptionCAS 2 4 2 4" xfId="7653"/>
    <cellStyle name="DescriptionCAS 2 4 2 4 2" xfId="7654"/>
    <cellStyle name="DescriptionCAS 2 4 2 4 2 2" xfId="7655"/>
    <cellStyle name="DescriptionCAS 2 4 2 4 2 2 2" xfId="7656"/>
    <cellStyle name="DescriptionCAS 2 4 2 4 2 3" xfId="7657"/>
    <cellStyle name="DescriptionCAS 2 4 2 4 2 3 2" xfId="7658"/>
    <cellStyle name="DescriptionCAS 2 4 2 4 2 4" xfId="7659"/>
    <cellStyle name="DescriptionCAS 2 4 2 4 3" xfId="7660"/>
    <cellStyle name="DescriptionCAS 2 4 2 4 3 2" xfId="7661"/>
    <cellStyle name="DescriptionCAS 2 4 2 4 3 3" xfId="7662"/>
    <cellStyle name="DescriptionCAS 2 4 2 4 3 3 2" xfId="7663"/>
    <cellStyle name="DescriptionCAS 2 4 2 4 3 4" xfId="7664"/>
    <cellStyle name="DescriptionCAS 2 4 2 4 4" xfId="7665"/>
    <cellStyle name="DescriptionCAS 2 4 2 4 4 2" xfId="7666"/>
    <cellStyle name="DescriptionCAS 2 4 2 4 5" xfId="7667"/>
    <cellStyle name="DescriptionCAS 2 4 2 4 5 2" xfId="7668"/>
    <cellStyle name="DescriptionCAS 2 4 2 4 6" xfId="7669"/>
    <cellStyle name="DescriptionCAS 2 4 2 5" xfId="7670"/>
    <cellStyle name="DescriptionCAS 2 4 2 5 2" xfId="7671"/>
    <cellStyle name="DescriptionCAS 2 4 2 5 2 2" xfId="7672"/>
    <cellStyle name="DescriptionCAS 2 4 2 5 3" xfId="7673"/>
    <cellStyle name="DescriptionCAS 2 4 2 5 3 2" xfId="7674"/>
    <cellStyle name="DescriptionCAS 2 4 2 5 4" xfId="7675"/>
    <cellStyle name="DescriptionCAS 2 4 2 6" xfId="7676"/>
    <cellStyle name="DescriptionCAS 2 4 2 6 2" xfId="7677"/>
    <cellStyle name="DescriptionCAS 2 4 2 6 3" xfId="7678"/>
    <cellStyle name="DescriptionCAS 2 4 2 6 3 2" xfId="7679"/>
    <cellStyle name="DescriptionCAS 2 4 2 6 4" xfId="7680"/>
    <cellStyle name="DescriptionCAS 2 4 2 7" xfId="7681"/>
    <cellStyle name="DescriptionCAS 2 4 2 7 2" xfId="7682"/>
    <cellStyle name="DescriptionCAS 2 4 2 8" xfId="7683"/>
    <cellStyle name="DescriptionCAS 2 4 2 8 2" xfId="7684"/>
    <cellStyle name="DescriptionCAS 2 4 2 9" xfId="7685"/>
    <cellStyle name="DescriptionCAS 2 4 3" xfId="7686"/>
    <cellStyle name="DescriptionCAS 2 4 3 2" xfId="7687"/>
    <cellStyle name="DescriptionCAS 2 4 3 2 2" xfId="7688"/>
    <cellStyle name="DescriptionCAS 2 4 3 2 2 2" xfId="7689"/>
    <cellStyle name="DescriptionCAS 2 4 3 2 2 2 2" xfId="7690"/>
    <cellStyle name="DescriptionCAS 2 4 3 2 2 3" xfId="7691"/>
    <cellStyle name="DescriptionCAS 2 4 3 2 2 3 2" xfId="7692"/>
    <cellStyle name="DescriptionCAS 2 4 3 2 2 4" xfId="7693"/>
    <cellStyle name="DescriptionCAS 2 4 3 2 3" xfId="7694"/>
    <cellStyle name="DescriptionCAS 2 4 3 2 3 2" xfId="7695"/>
    <cellStyle name="DescriptionCAS 2 4 3 2 3 3" xfId="7696"/>
    <cellStyle name="DescriptionCAS 2 4 3 2 3 3 2" xfId="7697"/>
    <cellStyle name="DescriptionCAS 2 4 3 2 3 4" xfId="7698"/>
    <cellStyle name="DescriptionCAS 2 4 3 2 4" xfId="7699"/>
    <cellStyle name="DescriptionCAS 2 4 3 2 4 2" xfId="7700"/>
    <cellStyle name="DescriptionCAS 2 4 3 2 5" xfId="7701"/>
    <cellStyle name="DescriptionCAS 2 4 3 2 5 2" xfId="7702"/>
    <cellStyle name="DescriptionCAS 2 4 3 2 6" xfId="7703"/>
    <cellStyle name="DescriptionCAS 2 4 3 3" xfId="7704"/>
    <cellStyle name="DescriptionCAS 2 4 3 3 2" xfId="7705"/>
    <cellStyle name="DescriptionCAS 2 4 3 3 2 2" xfId="7706"/>
    <cellStyle name="DescriptionCAS 2 4 3 3 2 2 2" xfId="7707"/>
    <cellStyle name="DescriptionCAS 2 4 3 3 2 3" xfId="7708"/>
    <cellStyle name="DescriptionCAS 2 4 3 3 2 3 2" xfId="7709"/>
    <cellStyle name="DescriptionCAS 2 4 3 3 2 4" xfId="7710"/>
    <cellStyle name="DescriptionCAS 2 4 3 3 3" xfId="7711"/>
    <cellStyle name="DescriptionCAS 2 4 3 3 3 2" xfId="7712"/>
    <cellStyle name="DescriptionCAS 2 4 3 3 3 3" xfId="7713"/>
    <cellStyle name="DescriptionCAS 2 4 3 3 3 3 2" xfId="7714"/>
    <cellStyle name="DescriptionCAS 2 4 3 3 3 4" xfId="7715"/>
    <cellStyle name="DescriptionCAS 2 4 3 3 4" xfId="7716"/>
    <cellStyle name="DescriptionCAS 2 4 3 3 4 2" xfId="7717"/>
    <cellStyle name="DescriptionCAS 2 4 3 3 5" xfId="7718"/>
    <cellStyle name="DescriptionCAS 2 4 3 3 5 2" xfId="7719"/>
    <cellStyle name="DescriptionCAS 2 4 3 3 6" xfId="7720"/>
    <cellStyle name="DescriptionCAS 2 4 3 4" xfId="7721"/>
    <cellStyle name="DescriptionCAS 2 4 3 4 2" xfId="7722"/>
    <cellStyle name="DescriptionCAS 2 4 3 4 2 2" xfId="7723"/>
    <cellStyle name="DescriptionCAS 2 4 3 4 3" xfId="7724"/>
    <cellStyle name="DescriptionCAS 2 4 3 4 3 2" xfId="7725"/>
    <cellStyle name="DescriptionCAS 2 4 3 4 4" xfId="7726"/>
    <cellStyle name="DescriptionCAS 2 4 3 5" xfId="7727"/>
    <cellStyle name="DescriptionCAS 2 4 3 5 2" xfId="7728"/>
    <cellStyle name="DescriptionCAS 2 4 3 5 3" xfId="7729"/>
    <cellStyle name="DescriptionCAS 2 4 3 5 3 2" xfId="7730"/>
    <cellStyle name="DescriptionCAS 2 4 3 5 4" xfId="7731"/>
    <cellStyle name="DescriptionCAS 2 4 3 6" xfId="7732"/>
    <cellStyle name="DescriptionCAS 2 4 3 6 2" xfId="7733"/>
    <cellStyle name="DescriptionCAS 2 4 3 7" xfId="7734"/>
    <cellStyle name="DescriptionCAS 2 4 3 7 2" xfId="7735"/>
    <cellStyle name="DescriptionCAS 2 4 3 8" xfId="7736"/>
    <cellStyle name="DescriptionCAS 2 4 4" xfId="7737"/>
    <cellStyle name="DescriptionCAS 2 4 4 2" xfId="7738"/>
    <cellStyle name="DescriptionCAS 2 4 4 2 2" xfId="7739"/>
    <cellStyle name="DescriptionCAS 2 4 4 2 2 2" xfId="7740"/>
    <cellStyle name="DescriptionCAS 2 4 4 2 3" xfId="7741"/>
    <cellStyle name="DescriptionCAS 2 4 4 2 3 2" xfId="7742"/>
    <cellStyle name="DescriptionCAS 2 4 4 2 4" xfId="7743"/>
    <cellStyle name="DescriptionCAS 2 4 4 3" xfId="7744"/>
    <cellStyle name="DescriptionCAS 2 4 4 3 2" xfId="7745"/>
    <cellStyle name="DescriptionCAS 2 4 4 3 3" xfId="7746"/>
    <cellStyle name="DescriptionCAS 2 4 4 3 3 2" xfId="7747"/>
    <cellStyle name="DescriptionCAS 2 4 4 3 4" xfId="7748"/>
    <cellStyle name="DescriptionCAS 2 4 4 4" xfId="7749"/>
    <cellStyle name="DescriptionCAS 2 4 4 4 2" xfId="7750"/>
    <cellStyle name="DescriptionCAS 2 4 4 5" xfId="7751"/>
    <cellStyle name="DescriptionCAS 2 4 4 5 2" xfId="7752"/>
    <cellStyle name="DescriptionCAS 2 4 4 6" xfId="7753"/>
    <cellStyle name="DescriptionCAS 2 4 5" xfId="7754"/>
    <cellStyle name="DescriptionCAS 2 4 5 2" xfId="7755"/>
    <cellStyle name="DescriptionCAS 2 4 5 2 2" xfId="7756"/>
    <cellStyle name="DescriptionCAS 2 4 5 2 2 2" xfId="7757"/>
    <cellStyle name="DescriptionCAS 2 4 5 2 3" xfId="7758"/>
    <cellStyle name="DescriptionCAS 2 4 5 2 3 2" xfId="7759"/>
    <cellStyle name="DescriptionCAS 2 4 5 2 4" xfId="7760"/>
    <cellStyle name="DescriptionCAS 2 4 5 3" xfId="7761"/>
    <cellStyle name="DescriptionCAS 2 4 5 3 2" xfId="7762"/>
    <cellStyle name="DescriptionCAS 2 4 5 3 3" xfId="7763"/>
    <cellStyle name="DescriptionCAS 2 4 5 3 3 2" xfId="7764"/>
    <cellStyle name="DescriptionCAS 2 4 5 3 4" xfId="7765"/>
    <cellStyle name="DescriptionCAS 2 4 5 4" xfId="7766"/>
    <cellStyle name="DescriptionCAS 2 4 5 4 2" xfId="7767"/>
    <cellStyle name="DescriptionCAS 2 4 5 5" xfId="7768"/>
    <cellStyle name="DescriptionCAS 2 4 5 5 2" xfId="7769"/>
    <cellStyle name="DescriptionCAS 2 4 5 6" xfId="7770"/>
    <cellStyle name="DescriptionCAS 2 4 6" xfId="7771"/>
    <cellStyle name="DescriptionCAS 2 4 6 2" xfId="7772"/>
    <cellStyle name="DescriptionCAS 2 4 6 2 2" xfId="7773"/>
    <cellStyle name="DescriptionCAS 2 4 6 2 2 2" xfId="7774"/>
    <cellStyle name="DescriptionCAS 2 4 6 2 3" xfId="7775"/>
    <cellStyle name="DescriptionCAS 2 4 6 2 3 2" xfId="7776"/>
    <cellStyle name="DescriptionCAS 2 4 6 2 4" xfId="7777"/>
    <cellStyle name="DescriptionCAS 2 4 6 3" xfId="7778"/>
    <cellStyle name="DescriptionCAS 2 4 6 3 2" xfId="7779"/>
    <cellStyle name="DescriptionCAS 2 4 6 3 3" xfId="7780"/>
    <cellStyle name="DescriptionCAS 2 4 6 3 3 2" xfId="7781"/>
    <cellStyle name="DescriptionCAS 2 4 6 3 4" xfId="7782"/>
    <cellStyle name="DescriptionCAS 2 4 6 4" xfId="7783"/>
    <cellStyle name="DescriptionCAS 2 4 6 4 2" xfId="7784"/>
    <cellStyle name="DescriptionCAS 2 4 6 5" xfId="7785"/>
    <cellStyle name="DescriptionCAS 2 4 6 5 2" xfId="7786"/>
    <cellStyle name="DescriptionCAS 2 4 6 6" xfId="7787"/>
    <cellStyle name="DescriptionCAS 2 4 7" xfId="7788"/>
    <cellStyle name="DescriptionCAS 2 4 7 2" xfId="7789"/>
    <cellStyle name="DescriptionCAS 2 4 7 2 2" xfId="7790"/>
    <cellStyle name="DescriptionCAS 2 4 7 2 2 2" xfId="7791"/>
    <cellStyle name="DescriptionCAS 2 4 7 2 3" xfId="7792"/>
    <cellStyle name="DescriptionCAS 2 4 7 2 3 2" xfId="7793"/>
    <cellStyle name="DescriptionCAS 2 4 7 2 4" xfId="7794"/>
    <cellStyle name="DescriptionCAS 2 4 7 3" xfId="7795"/>
    <cellStyle name="DescriptionCAS 2 4 7 3 2" xfId="7796"/>
    <cellStyle name="DescriptionCAS 2 4 7 3 3" xfId="7797"/>
    <cellStyle name="DescriptionCAS 2 4 7 3 3 2" xfId="7798"/>
    <cellStyle name="DescriptionCAS 2 4 7 3 4" xfId="7799"/>
    <cellStyle name="DescriptionCAS 2 4 7 4" xfId="7800"/>
    <cellStyle name="DescriptionCAS 2 4 7 4 2" xfId="7801"/>
    <cellStyle name="DescriptionCAS 2 4 7 5" xfId="7802"/>
    <cellStyle name="DescriptionCAS 2 4 7 5 2" xfId="7803"/>
    <cellStyle name="DescriptionCAS 2 4 7 6" xfId="7804"/>
    <cellStyle name="DescriptionCAS 2 4 8" xfId="7805"/>
    <cellStyle name="DescriptionCAS 2 4 8 2" xfId="7806"/>
    <cellStyle name="DescriptionCAS 2 4 8 2 2" xfId="7807"/>
    <cellStyle name="DescriptionCAS 2 4 8 3" xfId="7808"/>
    <cellStyle name="DescriptionCAS 2 4 8 3 2" xfId="7809"/>
    <cellStyle name="DescriptionCAS 2 4 8 4" xfId="7810"/>
    <cellStyle name="DescriptionCAS 2 4 9" xfId="7811"/>
    <cellStyle name="DescriptionCAS 2 5" xfId="7812"/>
    <cellStyle name="DescriptionCAS 2 5 10" xfId="7813"/>
    <cellStyle name="DescriptionCAS 2 5 10 2" xfId="7814"/>
    <cellStyle name="DescriptionCAS 2 5 11" xfId="7815"/>
    <cellStyle name="DescriptionCAS 2 5 2" xfId="7816"/>
    <cellStyle name="DescriptionCAS 2 5 2 2" xfId="7817"/>
    <cellStyle name="DescriptionCAS 2 5 2 2 2" xfId="7818"/>
    <cellStyle name="DescriptionCAS 2 5 2 2 2 2" xfId="7819"/>
    <cellStyle name="DescriptionCAS 2 5 2 2 2 2 2" xfId="7820"/>
    <cellStyle name="DescriptionCAS 2 5 2 2 2 3" xfId="7821"/>
    <cellStyle name="DescriptionCAS 2 5 2 2 2 3 2" xfId="7822"/>
    <cellStyle name="DescriptionCAS 2 5 2 2 2 4" xfId="7823"/>
    <cellStyle name="DescriptionCAS 2 5 2 2 3" xfId="7824"/>
    <cellStyle name="DescriptionCAS 2 5 2 2 3 2" xfId="7825"/>
    <cellStyle name="DescriptionCAS 2 5 2 2 3 3" xfId="7826"/>
    <cellStyle name="DescriptionCAS 2 5 2 2 3 3 2" xfId="7827"/>
    <cellStyle name="DescriptionCAS 2 5 2 2 3 4" xfId="7828"/>
    <cellStyle name="DescriptionCAS 2 5 2 2 4" xfId="7829"/>
    <cellStyle name="DescriptionCAS 2 5 2 2 4 2" xfId="7830"/>
    <cellStyle name="DescriptionCAS 2 5 2 2 5" xfId="7831"/>
    <cellStyle name="DescriptionCAS 2 5 2 2 5 2" xfId="7832"/>
    <cellStyle name="DescriptionCAS 2 5 2 2 6" xfId="7833"/>
    <cellStyle name="DescriptionCAS 2 5 2 3" xfId="7834"/>
    <cellStyle name="DescriptionCAS 2 5 2 3 2" xfId="7835"/>
    <cellStyle name="DescriptionCAS 2 5 2 3 2 2" xfId="7836"/>
    <cellStyle name="DescriptionCAS 2 5 2 3 2 2 2" xfId="7837"/>
    <cellStyle name="DescriptionCAS 2 5 2 3 2 3" xfId="7838"/>
    <cellStyle name="DescriptionCAS 2 5 2 3 2 3 2" xfId="7839"/>
    <cellStyle name="DescriptionCAS 2 5 2 3 2 4" xfId="7840"/>
    <cellStyle name="DescriptionCAS 2 5 2 3 3" xfId="7841"/>
    <cellStyle name="DescriptionCAS 2 5 2 3 3 2" xfId="7842"/>
    <cellStyle name="DescriptionCAS 2 5 2 3 3 3" xfId="7843"/>
    <cellStyle name="DescriptionCAS 2 5 2 3 3 3 2" xfId="7844"/>
    <cellStyle name="DescriptionCAS 2 5 2 3 3 4" xfId="7845"/>
    <cellStyle name="DescriptionCAS 2 5 2 3 4" xfId="7846"/>
    <cellStyle name="DescriptionCAS 2 5 2 3 4 2" xfId="7847"/>
    <cellStyle name="DescriptionCAS 2 5 2 3 5" xfId="7848"/>
    <cellStyle name="DescriptionCAS 2 5 2 3 5 2" xfId="7849"/>
    <cellStyle name="DescriptionCAS 2 5 2 3 6" xfId="7850"/>
    <cellStyle name="DescriptionCAS 2 5 2 4" xfId="7851"/>
    <cellStyle name="DescriptionCAS 2 5 2 4 2" xfId="7852"/>
    <cellStyle name="DescriptionCAS 2 5 2 4 2 2" xfId="7853"/>
    <cellStyle name="DescriptionCAS 2 5 2 4 2 2 2" xfId="7854"/>
    <cellStyle name="DescriptionCAS 2 5 2 4 2 3" xfId="7855"/>
    <cellStyle name="DescriptionCAS 2 5 2 4 2 3 2" xfId="7856"/>
    <cellStyle name="DescriptionCAS 2 5 2 4 2 4" xfId="7857"/>
    <cellStyle name="DescriptionCAS 2 5 2 4 3" xfId="7858"/>
    <cellStyle name="DescriptionCAS 2 5 2 4 3 2" xfId="7859"/>
    <cellStyle name="DescriptionCAS 2 5 2 4 3 3" xfId="7860"/>
    <cellStyle name="DescriptionCAS 2 5 2 4 3 3 2" xfId="7861"/>
    <cellStyle name="DescriptionCAS 2 5 2 4 3 4" xfId="7862"/>
    <cellStyle name="DescriptionCAS 2 5 2 4 4" xfId="7863"/>
    <cellStyle name="DescriptionCAS 2 5 2 4 4 2" xfId="7864"/>
    <cellStyle name="DescriptionCAS 2 5 2 4 5" xfId="7865"/>
    <cellStyle name="DescriptionCAS 2 5 2 4 5 2" xfId="7866"/>
    <cellStyle name="DescriptionCAS 2 5 2 4 6" xfId="7867"/>
    <cellStyle name="DescriptionCAS 2 5 2 5" xfId="7868"/>
    <cellStyle name="DescriptionCAS 2 5 2 5 2" xfId="7869"/>
    <cellStyle name="DescriptionCAS 2 5 2 5 2 2" xfId="7870"/>
    <cellStyle name="DescriptionCAS 2 5 2 5 3" xfId="7871"/>
    <cellStyle name="DescriptionCAS 2 5 2 5 3 2" xfId="7872"/>
    <cellStyle name="DescriptionCAS 2 5 2 5 4" xfId="7873"/>
    <cellStyle name="DescriptionCAS 2 5 2 6" xfId="7874"/>
    <cellStyle name="DescriptionCAS 2 5 2 6 2" xfId="7875"/>
    <cellStyle name="DescriptionCAS 2 5 2 6 3" xfId="7876"/>
    <cellStyle name="DescriptionCAS 2 5 2 6 3 2" xfId="7877"/>
    <cellStyle name="DescriptionCAS 2 5 2 6 4" xfId="7878"/>
    <cellStyle name="DescriptionCAS 2 5 2 7" xfId="7879"/>
    <cellStyle name="DescriptionCAS 2 5 2 7 2" xfId="7880"/>
    <cellStyle name="DescriptionCAS 2 5 2 8" xfId="7881"/>
    <cellStyle name="DescriptionCAS 2 5 2 8 2" xfId="7882"/>
    <cellStyle name="DescriptionCAS 2 5 2 9" xfId="7883"/>
    <cellStyle name="DescriptionCAS 2 5 3" xfId="7884"/>
    <cellStyle name="DescriptionCAS 2 5 3 2" xfId="7885"/>
    <cellStyle name="DescriptionCAS 2 5 3 2 2" xfId="7886"/>
    <cellStyle name="DescriptionCAS 2 5 3 2 2 2" xfId="7887"/>
    <cellStyle name="DescriptionCAS 2 5 3 2 3" xfId="7888"/>
    <cellStyle name="DescriptionCAS 2 5 3 2 3 2" xfId="7889"/>
    <cellStyle name="DescriptionCAS 2 5 3 2 4" xfId="7890"/>
    <cellStyle name="DescriptionCAS 2 5 3 3" xfId="7891"/>
    <cellStyle name="DescriptionCAS 2 5 3 3 2" xfId="7892"/>
    <cellStyle name="DescriptionCAS 2 5 3 3 3" xfId="7893"/>
    <cellStyle name="DescriptionCAS 2 5 3 3 3 2" xfId="7894"/>
    <cellStyle name="DescriptionCAS 2 5 3 3 4" xfId="7895"/>
    <cellStyle name="DescriptionCAS 2 5 3 4" xfId="7896"/>
    <cellStyle name="DescriptionCAS 2 5 3 4 2" xfId="7897"/>
    <cellStyle name="DescriptionCAS 2 5 3 5" xfId="7898"/>
    <cellStyle name="DescriptionCAS 2 5 3 5 2" xfId="7899"/>
    <cellStyle name="DescriptionCAS 2 5 3 6" xfId="7900"/>
    <cellStyle name="DescriptionCAS 2 5 4" xfId="7901"/>
    <cellStyle name="DescriptionCAS 2 5 4 2" xfId="7902"/>
    <cellStyle name="DescriptionCAS 2 5 4 2 2" xfId="7903"/>
    <cellStyle name="DescriptionCAS 2 5 4 2 2 2" xfId="7904"/>
    <cellStyle name="DescriptionCAS 2 5 4 2 3" xfId="7905"/>
    <cellStyle name="DescriptionCAS 2 5 4 2 3 2" xfId="7906"/>
    <cellStyle name="DescriptionCAS 2 5 4 2 4" xfId="7907"/>
    <cellStyle name="DescriptionCAS 2 5 4 3" xfId="7908"/>
    <cellStyle name="DescriptionCAS 2 5 4 3 2" xfId="7909"/>
    <cellStyle name="DescriptionCAS 2 5 4 3 3" xfId="7910"/>
    <cellStyle name="DescriptionCAS 2 5 4 3 3 2" xfId="7911"/>
    <cellStyle name="DescriptionCAS 2 5 4 3 4" xfId="7912"/>
    <cellStyle name="DescriptionCAS 2 5 4 4" xfId="7913"/>
    <cellStyle name="DescriptionCAS 2 5 4 4 2" xfId="7914"/>
    <cellStyle name="DescriptionCAS 2 5 4 5" xfId="7915"/>
    <cellStyle name="DescriptionCAS 2 5 4 5 2" xfId="7916"/>
    <cellStyle name="DescriptionCAS 2 5 4 6" xfId="7917"/>
    <cellStyle name="DescriptionCAS 2 5 5" xfId="7918"/>
    <cellStyle name="DescriptionCAS 2 5 5 2" xfId="7919"/>
    <cellStyle name="DescriptionCAS 2 5 5 2 2" xfId="7920"/>
    <cellStyle name="DescriptionCAS 2 5 5 2 2 2" xfId="7921"/>
    <cellStyle name="DescriptionCAS 2 5 5 2 3" xfId="7922"/>
    <cellStyle name="DescriptionCAS 2 5 5 2 3 2" xfId="7923"/>
    <cellStyle name="DescriptionCAS 2 5 5 2 4" xfId="7924"/>
    <cellStyle name="DescriptionCAS 2 5 5 3" xfId="7925"/>
    <cellStyle name="DescriptionCAS 2 5 5 3 2" xfId="7926"/>
    <cellStyle name="DescriptionCAS 2 5 5 3 3" xfId="7927"/>
    <cellStyle name="DescriptionCAS 2 5 5 3 3 2" xfId="7928"/>
    <cellStyle name="DescriptionCAS 2 5 5 3 4" xfId="7929"/>
    <cellStyle name="DescriptionCAS 2 5 5 4" xfId="7930"/>
    <cellStyle name="DescriptionCAS 2 5 5 4 2" xfId="7931"/>
    <cellStyle name="DescriptionCAS 2 5 5 5" xfId="7932"/>
    <cellStyle name="DescriptionCAS 2 5 5 5 2" xfId="7933"/>
    <cellStyle name="DescriptionCAS 2 5 5 6" xfId="7934"/>
    <cellStyle name="DescriptionCAS 2 5 6" xfId="7935"/>
    <cellStyle name="DescriptionCAS 2 5 6 2" xfId="7936"/>
    <cellStyle name="DescriptionCAS 2 5 6 2 2" xfId="7937"/>
    <cellStyle name="DescriptionCAS 2 5 6 2 2 2" xfId="7938"/>
    <cellStyle name="DescriptionCAS 2 5 6 2 3" xfId="7939"/>
    <cellStyle name="DescriptionCAS 2 5 6 2 3 2" xfId="7940"/>
    <cellStyle name="DescriptionCAS 2 5 6 2 4" xfId="7941"/>
    <cellStyle name="DescriptionCAS 2 5 6 3" xfId="7942"/>
    <cellStyle name="DescriptionCAS 2 5 6 3 2" xfId="7943"/>
    <cellStyle name="DescriptionCAS 2 5 6 3 3" xfId="7944"/>
    <cellStyle name="DescriptionCAS 2 5 6 3 3 2" xfId="7945"/>
    <cellStyle name="DescriptionCAS 2 5 6 3 4" xfId="7946"/>
    <cellStyle name="DescriptionCAS 2 5 6 4" xfId="7947"/>
    <cellStyle name="DescriptionCAS 2 5 6 4 2" xfId="7948"/>
    <cellStyle name="DescriptionCAS 2 5 6 5" xfId="7949"/>
    <cellStyle name="DescriptionCAS 2 5 6 5 2" xfId="7950"/>
    <cellStyle name="DescriptionCAS 2 5 6 6" xfId="7951"/>
    <cellStyle name="DescriptionCAS 2 5 7" xfId="7952"/>
    <cellStyle name="DescriptionCAS 2 5 7 2" xfId="7953"/>
    <cellStyle name="DescriptionCAS 2 5 7 2 2" xfId="7954"/>
    <cellStyle name="DescriptionCAS 2 5 7 3" xfId="7955"/>
    <cellStyle name="DescriptionCAS 2 5 7 3 2" xfId="7956"/>
    <cellStyle name="DescriptionCAS 2 5 7 4" xfId="7957"/>
    <cellStyle name="DescriptionCAS 2 5 8" xfId="7958"/>
    <cellStyle name="DescriptionCAS 2 5 8 2" xfId="7959"/>
    <cellStyle name="DescriptionCAS 2 5 8 3" xfId="7960"/>
    <cellStyle name="DescriptionCAS 2 5 8 3 2" xfId="7961"/>
    <cellStyle name="DescriptionCAS 2 5 8 4" xfId="7962"/>
    <cellStyle name="DescriptionCAS 2 5 9" xfId="7963"/>
    <cellStyle name="DescriptionCAS 2 5 9 2" xfId="7964"/>
    <cellStyle name="DescriptionCAS 2 6" xfId="7965"/>
    <cellStyle name="DescriptionCAS 2 6 2" xfId="7966"/>
    <cellStyle name="DescriptionCAS 2 6 2 2" xfId="7967"/>
    <cellStyle name="DescriptionCAS 2 6 2 2 2" xfId="7968"/>
    <cellStyle name="DescriptionCAS 2 6 2 2 2 2" xfId="7969"/>
    <cellStyle name="DescriptionCAS 2 6 2 2 3" xfId="7970"/>
    <cellStyle name="DescriptionCAS 2 6 2 2 3 2" xfId="7971"/>
    <cellStyle name="DescriptionCAS 2 6 2 2 4" xfId="7972"/>
    <cellStyle name="DescriptionCAS 2 6 2 3" xfId="7973"/>
    <cellStyle name="DescriptionCAS 2 6 2 3 2" xfId="7974"/>
    <cellStyle name="DescriptionCAS 2 6 2 3 3" xfId="7975"/>
    <cellStyle name="DescriptionCAS 2 6 2 3 3 2" xfId="7976"/>
    <cellStyle name="DescriptionCAS 2 6 2 3 4" xfId="7977"/>
    <cellStyle name="DescriptionCAS 2 6 2 4" xfId="7978"/>
    <cellStyle name="DescriptionCAS 2 6 2 4 2" xfId="7979"/>
    <cellStyle name="DescriptionCAS 2 6 2 5" xfId="7980"/>
    <cellStyle name="DescriptionCAS 2 6 2 5 2" xfId="7981"/>
    <cellStyle name="DescriptionCAS 2 6 2 6" xfId="7982"/>
    <cellStyle name="DescriptionCAS 2 6 3" xfId="7983"/>
    <cellStyle name="DescriptionCAS 2 6 3 2" xfId="7984"/>
    <cellStyle name="DescriptionCAS 2 6 3 2 2" xfId="7985"/>
    <cellStyle name="DescriptionCAS 2 6 3 2 2 2" xfId="7986"/>
    <cellStyle name="DescriptionCAS 2 6 3 2 3" xfId="7987"/>
    <cellStyle name="DescriptionCAS 2 6 3 2 3 2" xfId="7988"/>
    <cellStyle name="DescriptionCAS 2 6 3 2 4" xfId="7989"/>
    <cellStyle name="DescriptionCAS 2 6 3 3" xfId="7990"/>
    <cellStyle name="DescriptionCAS 2 6 3 3 2" xfId="7991"/>
    <cellStyle name="DescriptionCAS 2 6 3 3 3" xfId="7992"/>
    <cellStyle name="DescriptionCAS 2 6 3 3 3 2" xfId="7993"/>
    <cellStyle name="DescriptionCAS 2 6 3 3 4" xfId="7994"/>
    <cellStyle name="DescriptionCAS 2 6 3 4" xfId="7995"/>
    <cellStyle name="DescriptionCAS 2 6 3 4 2" xfId="7996"/>
    <cellStyle name="DescriptionCAS 2 6 3 5" xfId="7997"/>
    <cellStyle name="DescriptionCAS 2 6 3 5 2" xfId="7998"/>
    <cellStyle name="DescriptionCAS 2 6 3 6" xfId="7999"/>
    <cellStyle name="DescriptionCAS 2 6 4" xfId="8000"/>
    <cellStyle name="DescriptionCAS 2 6 4 2" xfId="8001"/>
    <cellStyle name="DescriptionCAS 2 6 4 2 2" xfId="8002"/>
    <cellStyle name="DescriptionCAS 2 6 4 2 2 2" xfId="8003"/>
    <cellStyle name="DescriptionCAS 2 6 4 2 3" xfId="8004"/>
    <cellStyle name="DescriptionCAS 2 6 4 2 3 2" xfId="8005"/>
    <cellStyle name="DescriptionCAS 2 6 4 2 4" xfId="8006"/>
    <cellStyle name="DescriptionCAS 2 6 4 3" xfId="8007"/>
    <cellStyle name="DescriptionCAS 2 6 4 3 2" xfId="8008"/>
    <cellStyle name="DescriptionCAS 2 6 4 3 3" xfId="8009"/>
    <cellStyle name="DescriptionCAS 2 6 4 3 3 2" xfId="8010"/>
    <cellStyle name="DescriptionCAS 2 6 4 3 4" xfId="8011"/>
    <cellStyle name="DescriptionCAS 2 6 4 4" xfId="8012"/>
    <cellStyle name="DescriptionCAS 2 6 4 4 2" xfId="8013"/>
    <cellStyle name="DescriptionCAS 2 6 4 5" xfId="8014"/>
    <cellStyle name="DescriptionCAS 2 6 4 5 2" xfId="8015"/>
    <cellStyle name="DescriptionCAS 2 6 4 6" xfId="8016"/>
    <cellStyle name="DescriptionCAS 2 6 5" xfId="8017"/>
    <cellStyle name="DescriptionCAS 2 6 5 2" xfId="8018"/>
    <cellStyle name="DescriptionCAS 2 6 5 2 2" xfId="8019"/>
    <cellStyle name="DescriptionCAS 2 6 5 3" xfId="8020"/>
    <cellStyle name="DescriptionCAS 2 6 5 3 2" xfId="8021"/>
    <cellStyle name="DescriptionCAS 2 6 5 4" xfId="8022"/>
    <cellStyle name="DescriptionCAS 2 6 6" xfId="8023"/>
    <cellStyle name="DescriptionCAS 2 6 6 2" xfId="8024"/>
    <cellStyle name="DescriptionCAS 2 6 6 3" xfId="8025"/>
    <cellStyle name="DescriptionCAS 2 6 6 3 2" xfId="8026"/>
    <cellStyle name="DescriptionCAS 2 6 6 4" xfId="8027"/>
    <cellStyle name="DescriptionCAS 2 6 7" xfId="8028"/>
    <cellStyle name="DescriptionCAS 2 6 7 2" xfId="8029"/>
    <cellStyle name="DescriptionCAS 2 6 8" xfId="8030"/>
    <cellStyle name="DescriptionCAS 2 6 8 2" xfId="8031"/>
    <cellStyle name="DescriptionCAS 2 6 9" xfId="8032"/>
    <cellStyle name="DescriptionCAS 2 7" xfId="8033"/>
    <cellStyle name="DescriptionCAS 2 7 2" xfId="8034"/>
    <cellStyle name="DescriptionCAS 2 7 2 2" xfId="8035"/>
    <cellStyle name="DescriptionCAS 2 7 2 2 2" xfId="8036"/>
    <cellStyle name="DescriptionCAS 2 7 2 3" xfId="8037"/>
    <cellStyle name="DescriptionCAS 2 7 2 3 2" xfId="8038"/>
    <cellStyle name="DescriptionCAS 2 7 2 4" xfId="8039"/>
    <cellStyle name="DescriptionCAS 2 7 3" xfId="8040"/>
    <cellStyle name="DescriptionCAS 2 7 3 2" xfId="8041"/>
    <cellStyle name="DescriptionCAS 2 7 3 3" xfId="8042"/>
    <cellStyle name="DescriptionCAS 2 7 3 3 2" xfId="8043"/>
    <cellStyle name="DescriptionCAS 2 7 3 4" xfId="8044"/>
    <cellStyle name="DescriptionCAS 2 7 4" xfId="8045"/>
    <cellStyle name="DescriptionCAS 2 7 4 2" xfId="8046"/>
    <cellStyle name="DescriptionCAS 2 7 5" xfId="8047"/>
    <cellStyle name="DescriptionCAS 2 7 5 2" xfId="8048"/>
    <cellStyle name="DescriptionCAS 2 7 6" xfId="8049"/>
    <cellStyle name="DescriptionCAS 2 8" xfId="8050"/>
    <cellStyle name="DescriptionCAS 2 8 2" xfId="8051"/>
    <cellStyle name="DescriptionCAS 2 8 2 2" xfId="8052"/>
    <cellStyle name="DescriptionCAS 2 8 2 2 2" xfId="8053"/>
    <cellStyle name="DescriptionCAS 2 8 2 3" xfId="8054"/>
    <cellStyle name="DescriptionCAS 2 8 2 3 2" xfId="8055"/>
    <cellStyle name="DescriptionCAS 2 8 2 4" xfId="8056"/>
    <cellStyle name="DescriptionCAS 2 8 3" xfId="8057"/>
    <cellStyle name="DescriptionCAS 2 8 3 2" xfId="8058"/>
    <cellStyle name="DescriptionCAS 2 8 3 3" xfId="8059"/>
    <cellStyle name="DescriptionCAS 2 8 3 3 2" xfId="8060"/>
    <cellStyle name="DescriptionCAS 2 8 3 4" xfId="8061"/>
    <cellStyle name="DescriptionCAS 2 8 4" xfId="8062"/>
    <cellStyle name="DescriptionCAS 2 8 4 2" xfId="8063"/>
    <cellStyle name="DescriptionCAS 2 8 5" xfId="8064"/>
    <cellStyle name="DescriptionCAS 2 8 5 2" xfId="8065"/>
    <cellStyle name="DescriptionCAS 2 8 6" xfId="8066"/>
    <cellStyle name="DescriptionCAS 2 9" xfId="8067"/>
    <cellStyle name="DescriptionCAS 2 9 2" xfId="8068"/>
    <cellStyle name="DescriptionCAS 2 9 2 2" xfId="8069"/>
    <cellStyle name="DescriptionCAS 2 9 2 2 2" xfId="8070"/>
    <cellStyle name="DescriptionCAS 2 9 2 3" xfId="8071"/>
    <cellStyle name="DescriptionCAS 2 9 2 3 2" xfId="8072"/>
    <cellStyle name="DescriptionCAS 2 9 2 4" xfId="8073"/>
    <cellStyle name="DescriptionCAS 2 9 3" xfId="8074"/>
    <cellStyle name="DescriptionCAS 2 9 3 2" xfId="8075"/>
    <cellStyle name="DescriptionCAS 2 9 3 3" xfId="8076"/>
    <cellStyle name="DescriptionCAS 2 9 3 3 2" xfId="8077"/>
    <cellStyle name="DescriptionCAS 2 9 3 4" xfId="8078"/>
    <cellStyle name="DescriptionCAS 2 9 4" xfId="8079"/>
    <cellStyle name="DescriptionCAS 2 9 4 2" xfId="8080"/>
    <cellStyle name="DescriptionCAS 2 9 5" xfId="8081"/>
    <cellStyle name="DescriptionCAS 2 9 5 2" xfId="8082"/>
    <cellStyle name="DescriptionCAS 2 9 6" xfId="8083"/>
    <cellStyle name="DescriptionCAS 3" xfId="8084"/>
    <cellStyle name="DescriptionCAS 3 10" xfId="8085"/>
    <cellStyle name="DescriptionCAS 3 10 2" xfId="8086"/>
    <cellStyle name="DescriptionCAS 3 10 3" xfId="8087"/>
    <cellStyle name="DescriptionCAS 3 10 3 2" xfId="8088"/>
    <cellStyle name="DescriptionCAS 3 10 4" xfId="8089"/>
    <cellStyle name="DescriptionCAS 3 11" xfId="8090"/>
    <cellStyle name="DescriptionCAS 3 11 2" xfId="8091"/>
    <cellStyle name="DescriptionCAS 3 11 2 2" xfId="8092"/>
    <cellStyle name="DescriptionCAS 3 11 3" xfId="8093"/>
    <cellStyle name="DescriptionCAS 3 11 3 2" xfId="8094"/>
    <cellStyle name="DescriptionCAS 3 11 4" xfId="8095"/>
    <cellStyle name="DescriptionCAS 3 12" xfId="8096"/>
    <cellStyle name="DescriptionCAS 3 12 2" xfId="8097"/>
    <cellStyle name="DescriptionCAS 3 12 3" xfId="8098"/>
    <cellStyle name="DescriptionCAS 3 12 3 2" xfId="8099"/>
    <cellStyle name="DescriptionCAS 3 12 4" xfId="8100"/>
    <cellStyle name="DescriptionCAS 3 12 5" xfId="8101"/>
    <cellStyle name="DescriptionCAS 3 13" xfId="8102"/>
    <cellStyle name="DescriptionCAS 3 13 2" xfId="8103"/>
    <cellStyle name="DescriptionCAS 3 13 3" xfId="8104"/>
    <cellStyle name="DescriptionCAS 3 13 4" xfId="8105"/>
    <cellStyle name="DescriptionCAS 3 14" xfId="8106"/>
    <cellStyle name="DescriptionCAS 3 14 2" xfId="8107"/>
    <cellStyle name="DescriptionCAS 3 14 3" xfId="8108"/>
    <cellStyle name="DescriptionCAS 3 14 4" xfId="8109"/>
    <cellStyle name="DescriptionCAS 3 15" xfId="8110"/>
    <cellStyle name="DescriptionCAS 3 15 2" xfId="8111"/>
    <cellStyle name="DescriptionCAS 3 15 3" xfId="8112"/>
    <cellStyle name="DescriptionCAS 3 15 4" xfId="8113"/>
    <cellStyle name="DescriptionCAS 3 16" xfId="8114"/>
    <cellStyle name="DescriptionCAS 3 16 2" xfId="8115"/>
    <cellStyle name="DescriptionCAS 3 16 3" xfId="8116"/>
    <cellStyle name="DescriptionCAS 3 16 4" xfId="8117"/>
    <cellStyle name="DescriptionCAS 3 17" xfId="8118"/>
    <cellStyle name="DescriptionCAS 3 17 2" xfId="8119"/>
    <cellStyle name="DescriptionCAS 3 17 3" xfId="8120"/>
    <cellStyle name="DescriptionCAS 3 17 4" xfId="8121"/>
    <cellStyle name="DescriptionCAS 3 18" xfId="8122"/>
    <cellStyle name="DescriptionCAS 3 18 2" xfId="8123"/>
    <cellStyle name="DescriptionCAS 3 18 3" xfId="8124"/>
    <cellStyle name="DescriptionCAS 3 18 4" xfId="8125"/>
    <cellStyle name="DescriptionCAS 3 19" xfId="8126"/>
    <cellStyle name="DescriptionCAS 3 19 2" xfId="8127"/>
    <cellStyle name="DescriptionCAS 3 19 3" xfId="8128"/>
    <cellStyle name="DescriptionCAS 3 19 4" xfId="8129"/>
    <cellStyle name="DescriptionCAS 3 2" xfId="8130"/>
    <cellStyle name="DescriptionCAS 3 2 10" xfId="8131"/>
    <cellStyle name="DescriptionCAS 3 2 11" xfId="8132"/>
    <cellStyle name="DescriptionCAS 3 2 11 2" xfId="8133"/>
    <cellStyle name="DescriptionCAS 3 2 12" xfId="8134"/>
    <cellStyle name="DescriptionCAS 3 2 2" xfId="8135"/>
    <cellStyle name="DescriptionCAS 3 2 2 2" xfId="8136"/>
    <cellStyle name="DescriptionCAS 3 2 2 2 2" xfId="8137"/>
    <cellStyle name="DescriptionCAS 3 2 2 2 2 2" xfId="8138"/>
    <cellStyle name="DescriptionCAS 3 2 2 2 2 2 2" xfId="8139"/>
    <cellStyle name="DescriptionCAS 3 2 2 2 2 3" xfId="8140"/>
    <cellStyle name="DescriptionCAS 3 2 2 2 2 3 2" xfId="8141"/>
    <cellStyle name="DescriptionCAS 3 2 2 2 2 4" xfId="8142"/>
    <cellStyle name="DescriptionCAS 3 2 2 2 3" xfId="8143"/>
    <cellStyle name="DescriptionCAS 3 2 2 2 3 2" xfId="8144"/>
    <cellStyle name="DescriptionCAS 3 2 2 2 3 3" xfId="8145"/>
    <cellStyle name="DescriptionCAS 3 2 2 2 3 3 2" xfId="8146"/>
    <cellStyle name="DescriptionCAS 3 2 2 2 3 4" xfId="8147"/>
    <cellStyle name="DescriptionCAS 3 2 2 2 4" xfId="8148"/>
    <cellStyle name="DescriptionCAS 3 2 2 2 4 2" xfId="8149"/>
    <cellStyle name="DescriptionCAS 3 2 2 2 5" xfId="8150"/>
    <cellStyle name="DescriptionCAS 3 2 2 2 5 2" xfId="8151"/>
    <cellStyle name="DescriptionCAS 3 2 2 2 6" xfId="8152"/>
    <cellStyle name="DescriptionCAS 3 2 2 3" xfId="8153"/>
    <cellStyle name="DescriptionCAS 3 2 2 3 2" xfId="8154"/>
    <cellStyle name="DescriptionCAS 3 2 2 3 2 2" xfId="8155"/>
    <cellStyle name="DescriptionCAS 3 2 2 3 2 2 2" xfId="8156"/>
    <cellStyle name="DescriptionCAS 3 2 2 3 2 3" xfId="8157"/>
    <cellStyle name="DescriptionCAS 3 2 2 3 2 3 2" xfId="8158"/>
    <cellStyle name="DescriptionCAS 3 2 2 3 2 4" xfId="8159"/>
    <cellStyle name="DescriptionCAS 3 2 2 3 3" xfId="8160"/>
    <cellStyle name="DescriptionCAS 3 2 2 3 3 2" xfId="8161"/>
    <cellStyle name="DescriptionCAS 3 2 2 3 3 3" xfId="8162"/>
    <cellStyle name="DescriptionCAS 3 2 2 3 3 3 2" xfId="8163"/>
    <cellStyle name="DescriptionCAS 3 2 2 3 3 4" xfId="8164"/>
    <cellStyle name="DescriptionCAS 3 2 2 3 4" xfId="8165"/>
    <cellStyle name="DescriptionCAS 3 2 2 3 4 2" xfId="8166"/>
    <cellStyle name="DescriptionCAS 3 2 2 3 5" xfId="8167"/>
    <cellStyle name="DescriptionCAS 3 2 2 3 5 2" xfId="8168"/>
    <cellStyle name="DescriptionCAS 3 2 2 3 6" xfId="8169"/>
    <cellStyle name="DescriptionCAS 3 2 2 4" xfId="8170"/>
    <cellStyle name="DescriptionCAS 3 2 2 4 2" xfId="8171"/>
    <cellStyle name="DescriptionCAS 3 2 2 4 2 2" xfId="8172"/>
    <cellStyle name="DescriptionCAS 3 2 2 4 2 2 2" xfId="8173"/>
    <cellStyle name="DescriptionCAS 3 2 2 4 2 3" xfId="8174"/>
    <cellStyle name="DescriptionCAS 3 2 2 4 2 3 2" xfId="8175"/>
    <cellStyle name="DescriptionCAS 3 2 2 4 2 4" xfId="8176"/>
    <cellStyle name="DescriptionCAS 3 2 2 4 3" xfId="8177"/>
    <cellStyle name="DescriptionCAS 3 2 2 4 3 2" xfId="8178"/>
    <cellStyle name="DescriptionCAS 3 2 2 4 3 3" xfId="8179"/>
    <cellStyle name="DescriptionCAS 3 2 2 4 3 3 2" xfId="8180"/>
    <cellStyle name="DescriptionCAS 3 2 2 4 3 4" xfId="8181"/>
    <cellStyle name="DescriptionCAS 3 2 2 4 4" xfId="8182"/>
    <cellStyle name="DescriptionCAS 3 2 2 4 4 2" xfId="8183"/>
    <cellStyle name="DescriptionCAS 3 2 2 4 5" xfId="8184"/>
    <cellStyle name="DescriptionCAS 3 2 2 4 5 2" xfId="8185"/>
    <cellStyle name="DescriptionCAS 3 2 2 4 6" xfId="8186"/>
    <cellStyle name="DescriptionCAS 3 2 2 5" xfId="8187"/>
    <cellStyle name="DescriptionCAS 3 2 2 5 2" xfId="8188"/>
    <cellStyle name="DescriptionCAS 3 2 2 5 2 2" xfId="8189"/>
    <cellStyle name="DescriptionCAS 3 2 2 5 3" xfId="8190"/>
    <cellStyle name="DescriptionCAS 3 2 2 5 3 2" xfId="8191"/>
    <cellStyle name="DescriptionCAS 3 2 2 5 4" xfId="8192"/>
    <cellStyle name="DescriptionCAS 3 2 2 6" xfId="8193"/>
    <cellStyle name="DescriptionCAS 3 2 2 6 2" xfId="8194"/>
    <cellStyle name="DescriptionCAS 3 2 2 6 3" xfId="8195"/>
    <cellStyle name="DescriptionCAS 3 2 2 6 3 2" xfId="8196"/>
    <cellStyle name="DescriptionCAS 3 2 2 6 4" xfId="8197"/>
    <cellStyle name="DescriptionCAS 3 2 2 7" xfId="8198"/>
    <cellStyle name="DescriptionCAS 3 2 2 7 2" xfId="8199"/>
    <cellStyle name="DescriptionCAS 3 2 2 8" xfId="8200"/>
    <cellStyle name="DescriptionCAS 3 2 2 8 2" xfId="8201"/>
    <cellStyle name="DescriptionCAS 3 2 2 9" xfId="8202"/>
    <cellStyle name="DescriptionCAS 3 2 3" xfId="8203"/>
    <cellStyle name="DescriptionCAS 3 2 3 2" xfId="8204"/>
    <cellStyle name="DescriptionCAS 3 2 3 2 2" xfId="8205"/>
    <cellStyle name="DescriptionCAS 3 2 3 2 2 2" xfId="8206"/>
    <cellStyle name="DescriptionCAS 3 2 3 2 2 2 2" xfId="8207"/>
    <cellStyle name="DescriptionCAS 3 2 3 2 2 3" xfId="8208"/>
    <cellStyle name="DescriptionCAS 3 2 3 2 2 3 2" xfId="8209"/>
    <cellStyle name="DescriptionCAS 3 2 3 2 2 4" xfId="8210"/>
    <cellStyle name="DescriptionCAS 3 2 3 2 3" xfId="8211"/>
    <cellStyle name="DescriptionCAS 3 2 3 2 3 2" xfId="8212"/>
    <cellStyle name="DescriptionCAS 3 2 3 2 3 3" xfId="8213"/>
    <cellStyle name="DescriptionCAS 3 2 3 2 3 3 2" xfId="8214"/>
    <cellStyle name="DescriptionCAS 3 2 3 2 3 4" xfId="8215"/>
    <cellStyle name="DescriptionCAS 3 2 3 2 4" xfId="8216"/>
    <cellStyle name="DescriptionCAS 3 2 3 2 4 2" xfId="8217"/>
    <cellStyle name="DescriptionCAS 3 2 3 2 5" xfId="8218"/>
    <cellStyle name="DescriptionCAS 3 2 3 2 5 2" xfId="8219"/>
    <cellStyle name="DescriptionCAS 3 2 3 2 6" xfId="8220"/>
    <cellStyle name="DescriptionCAS 3 2 3 3" xfId="8221"/>
    <cellStyle name="DescriptionCAS 3 2 3 3 2" xfId="8222"/>
    <cellStyle name="DescriptionCAS 3 2 3 3 2 2" xfId="8223"/>
    <cellStyle name="DescriptionCAS 3 2 3 3 2 2 2" xfId="8224"/>
    <cellStyle name="DescriptionCAS 3 2 3 3 2 3" xfId="8225"/>
    <cellStyle name="DescriptionCAS 3 2 3 3 2 3 2" xfId="8226"/>
    <cellStyle name="DescriptionCAS 3 2 3 3 2 4" xfId="8227"/>
    <cellStyle name="DescriptionCAS 3 2 3 3 3" xfId="8228"/>
    <cellStyle name="DescriptionCAS 3 2 3 3 3 2" xfId="8229"/>
    <cellStyle name="DescriptionCAS 3 2 3 3 3 3" xfId="8230"/>
    <cellStyle name="DescriptionCAS 3 2 3 3 3 3 2" xfId="8231"/>
    <cellStyle name="DescriptionCAS 3 2 3 3 3 4" xfId="8232"/>
    <cellStyle name="DescriptionCAS 3 2 3 3 4" xfId="8233"/>
    <cellStyle name="DescriptionCAS 3 2 3 3 4 2" xfId="8234"/>
    <cellStyle name="DescriptionCAS 3 2 3 3 5" xfId="8235"/>
    <cellStyle name="DescriptionCAS 3 2 3 3 5 2" xfId="8236"/>
    <cellStyle name="DescriptionCAS 3 2 3 3 6" xfId="8237"/>
    <cellStyle name="DescriptionCAS 3 2 3 4" xfId="8238"/>
    <cellStyle name="DescriptionCAS 3 2 3 4 2" xfId="8239"/>
    <cellStyle name="DescriptionCAS 3 2 3 4 2 2" xfId="8240"/>
    <cellStyle name="DescriptionCAS 3 2 3 4 3" xfId="8241"/>
    <cellStyle name="DescriptionCAS 3 2 3 4 3 2" xfId="8242"/>
    <cellStyle name="DescriptionCAS 3 2 3 4 4" xfId="8243"/>
    <cellStyle name="DescriptionCAS 3 2 3 5" xfId="8244"/>
    <cellStyle name="DescriptionCAS 3 2 3 5 2" xfId="8245"/>
    <cellStyle name="DescriptionCAS 3 2 3 5 3" xfId="8246"/>
    <cellStyle name="DescriptionCAS 3 2 3 5 3 2" xfId="8247"/>
    <cellStyle name="DescriptionCAS 3 2 3 5 4" xfId="8248"/>
    <cellStyle name="DescriptionCAS 3 2 3 6" xfId="8249"/>
    <cellStyle name="DescriptionCAS 3 2 3 6 2" xfId="8250"/>
    <cellStyle name="DescriptionCAS 3 2 3 7" xfId="8251"/>
    <cellStyle name="DescriptionCAS 3 2 3 7 2" xfId="8252"/>
    <cellStyle name="DescriptionCAS 3 2 3 8" xfId="8253"/>
    <cellStyle name="DescriptionCAS 3 2 4" xfId="8254"/>
    <cellStyle name="DescriptionCAS 3 2 4 2" xfId="8255"/>
    <cellStyle name="DescriptionCAS 3 2 4 2 2" xfId="8256"/>
    <cellStyle name="DescriptionCAS 3 2 4 2 2 2" xfId="8257"/>
    <cellStyle name="DescriptionCAS 3 2 4 2 3" xfId="8258"/>
    <cellStyle name="DescriptionCAS 3 2 4 2 3 2" xfId="8259"/>
    <cellStyle name="DescriptionCAS 3 2 4 2 4" xfId="8260"/>
    <cellStyle name="DescriptionCAS 3 2 4 3" xfId="8261"/>
    <cellStyle name="DescriptionCAS 3 2 4 3 2" xfId="8262"/>
    <cellStyle name="DescriptionCAS 3 2 4 3 3" xfId="8263"/>
    <cellStyle name="DescriptionCAS 3 2 4 3 3 2" xfId="8264"/>
    <cellStyle name="DescriptionCAS 3 2 4 3 4" xfId="8265"/>
    <cellStyle name="DescriptionCAS 3 2 4 4" xfId="8266"/>
    <cellStyle name="DescriptionCAS 3 2 4 4 2" xfId="8267"/>
    <cellStyle name="DescriptionCAS 3 2 4 5" xfId="8268"/>
    <cellStyle name="DescriptionCAS 3 2 4 5 2" xfId="8269"/>
    <cellStyle name="DescriptionCAS 3 2 4 6" xfId="8270"/>
    <cellStyle name="DescriptionCAS 3 2 5" xfId="8271"/>
    <cellStyle name="DescriptionCAS 3 2 5 2" xfId="8272"/>
    <cellStyle name="DescriptionCAS 3 2 5 2 2" xfId="8273"/>
    <cellStyle name="DescriptionCAS 3 2 5 2 2 2" xfId="8274"/>
    <cellStyle name="DescriptionCAS 3 2 5 2 3" xfId="8275"/>
    <cellStyle name="DescriptionCAS 3 2 5 2 3 2" xfId="8276"/>
    <cellStyle name="DescriptionCAS 3 2 5 2 4" xfId="8277"/>
    <cellStyle name="DescriptionCAS 3 2 5 3" xfId="8278"/>
    <cellStyle name="DescriptionCAS 3 2 5 3 2" xfId="8279"/>
    <cellStyle name="DescriptionCAS 3 2 5 3 3" xfId="8280"/>
    <cellStyle name="DescriptionCAS 3 2 5 3 3 2" xfId="8281"/>
    <cellStyle name="DescriptionCAS 3 2 5 3 4" xfId="8282"/>
    <cellStyle name="DescriptionCAS 3 2 5 4" xfId="8283"/>
    <cellStyle name="DescriptionCAS 3 2 5 4 2" xfId="8284"/>
    <cellStyle name="DescriptionCAS 3 2 5 5" xfId="8285"/>
    <cellStyle name="DescriptionCAS 3 2 5 5 2" xfId="8286"/>
    <cellStyle name="DescriptionCAS 3 2 5 6" xfId="8287"/>
    <cellStyle name="DescriptionCAS 3 2 6" xfId="8288"/>
    <cellStyle name="DescriptionCAS 3 2 6 2" xfId="8289"/>
    <cellStyle name="DescriptionCAS 3 2 6 2 2" xfId="8290"/>
    <cellStyle name="DescriptionCAS 3 2 6 2 2 2" xfId="8291"/>
    <cellStyle name="DescriptionCAS 3 2 6 2 3" xfId="8292"/>
    <cellStyle name="DescriptionCAS 3 2 6 2 3 2" xfId="8293"/>
    <cellStyle name="DescriptionCAS 3 2 6 2 4" xfId="8294"/>
    <cellStyle name="DescriptionCAS 3 2 6 3" xfId="8295"/>
    <cellStyle name="DescriptionCAS 3 2 6 3 2" xfId="8296"/>
    <cellStyle name="DescriptionCAS 3 2 6 3 3" xfId="8297"/>
    <cellStyle name="DescriptionCAS 3 2 6 3 3 2" xfId="8298"/>
    <cellStyle name="DescriptionCAS 3 2 6 3 4" xfId="8299"/>
    <cellStyle name="DescriptionCAS 3 2 6 4" xfId="8300"/>
    <cellStyle name="DescriptionCAS 3 2 6 4 2" xfId="8301"/>
    <cellStyle name="DescriptionCAS 3 2 6 5" xfId="8302"/>
    <cellStyle name="DescriptionCAS 3 2 6 5 2" xfId="8303"/>
    <cellStyle name="DescriptionCAS 3 2 6 6" xfId="8304"/>
    <cellStyle name="DescriptionCAS 3 2 7" xfId="8305"/>
    <cellStyle name="DescriptionCAS 3 2 7 2" xfId="8306"/>
    <cellStyle name="DescriptionCAS 3 2 7 2 2" xfId="8307"/>
    <cellStyle name="DescriptionCAS 3 2 7 2 2 2" xfId="8308"/>
    <cellStyle name="DescriptionCAS 3 2 7 2 3" xfId="8309"/>
    <cellStyle name="DescriptionCAS 3 2 7 2 3 2" xfId="8310"/>
    <cellStyle name="DescriptionCAS 3 2 7 2 4" xfId="8311"/>
    <cellStyle name="DescriptionCAS 3 2 7 3" xfId="8312"/>
    <cellStyle name="DescriptionCAS 3 2 7 3 2" xfId="8313"/>
    <cellStyle name="DescriptionCAS 3 2 7 3 3" xfId="8314"/>
    <cellStyle name="DescriptionCAS 3 2 7 3 3 2" xfId="8315"/>
    <cellStyle name="DescriptionCAS 3 2 7 3 4" xfId="8316"/>
    <cellStyle name="DescriptionCAS 3 2 7 4" xfId="8317"/>
    <cellStyle name="DescriptionCAS 3 2 7 4 2" xfId="8318"/>
    <cellStyle name="DescriptionCAS 3 2 7 5" xfId="8319"/>
    <cellStyle name="DescriptionCAS 3 2 7 5 2" xfId="8320"/>
    <cellStyle name="DescriptionCAS 3 2 7 6" xfId="8321"/>
    <cellStyle name="DescriptionCAS 3 2 8" xfId="8322"/>
    <cellStyle name="DescriptionCAS 3 2 8 2" xfId="8323"/>
    <cellStyle name="DescriptionCAS 3 2 8 2 2" xfId="8324"/>
    <cellStyle name="DescriptionCAS 3 2 8 3" xfId="8325"/>
    <cellStyle name="DescriptionCAS 3 2 8 3 2" xfId="8326"/>
    <cellStyle name="DescriptionCAS 3 2 8 4" xfId="8327"/>
    <cellStyle name="DescriptionCAS 3 2 9" xfId="8328"/>
    <cellStyle name="DescriptionCAS 3 2 9 2" xfId="8329"/>
    <cellStyle name="DescriptionCAS 3 2 9 3" xfId="8330"/>
    <cellStyle name="DescriptionCAS 3 2 9 3 2" xfId="8331"/>
    <cellStyle name="DescriptionCAS 3 2 9 4" xfId="8332"/>
    <cellStyle name="DescriptionCAS 3 20" xfId="8333"/>
    <cellStyle name="DescriptionCAS 3 20 2" xfId="8334"/>
    <cellStyle name="DescriptionCAS 3 20 3" xfId="8335"/>
    <cellStyle name="DescriptionCAS 3 20 4" xfId="8336"/>
    <cellStyle name="DescriptionCAS 3 21" xfId="8337"/>
    <cellStyle name="DescriptionCAS 3 21 2" xfId="8338"/>
    <cellStyle name="DescriptionCAS 3 22" xfId="8339"/>
    <cellStyle name="DescriptionCAS 3 23" xfId="8340"/>
    <cellStyle name="DescriptionCAS 3 23 2" xfId="8341"/>
    <cellStyle name="DescriptionCAS 3 3" xfId="8342"/>
    <cellStyle name="DescriptionCAS 3 3 10" xfId="8343"/>
    <cellStyle name="DescriptionCAS 3 3 10 2" xfId="8344"/>
    <cellStyle name="DescriptionCAS 3 3 11" xfId="8345"/>
    <cellStyle name="DescriptionCAS 3 3 2" xfId="8346"/>
    <cellStyle name="DescriptionCAS 3 3 2 2" xfId="8347"/>
    <cellStyle name="DescriptionCAS 3 3 2 2 2" xfId="8348"/>
    <cellStyle name="DescriptionCAS 3 3 2 2 2 2" xfId="8349"/>
    <cellStyle name="DescriptionCAS 3 3 2 2 2 2 2" xfId="8350"/>
    <cellStyle name="DescriptionCAS 3 3 2 2 2 3" xfId="8351"/>
    <cellStyle name="DescriptionCAS 3 3 2 2 2 3 2" xfId="8352"/>
    <cellStyle name="DescriptionCAS 3 3 2 2 2 4" xfId="8353"/>
    <cellStyle name="DescriptionCAS 3 3 2 2 3" xfId="8354"/>
    <cellStyle name="DescriptionCAS 3 3 2 2 3 2" xfId="8355"/>
    <cellStyle name="DescriptionCAS 3 3 2 2 3 3" xfId="8356"/>
    <cellStyle name="DescriptionCAS 3 3 2 2 3 3 2" xfId="8357"/>
    <cellStyle name="DescriptionCAS 3 3 2 2 3 4" xfId="8358"/>
    <cellStyle name="DescriptionCAS 3 3 2 2 4" xfId="8359"/>
    <cellStyle name="DescriptionCAS 3 3 2 2 4 2" xfId="8360"/>
    <cellStyle name="DescriptionCAS 3 3 2 2 5" xfId="8361"/>
    <cellStyle name="DescriptionCAS 3 3 2 2 5 2" xfId="8362"/>
    <cellStyle name="DescriptionCAS 3 3 2 2 6" xfId="8363"/>
    <cellStyle name="DescriptionCAS 3 3 2 3" xfId="8364"/>
    <cellStyle name="DescriptionCAS 3 3 2 3 2" xfId="8365"/>
    <cellStyle name="DescriptionCAS 3 3 2 3 2 2" xfId="8366"/>
    <cellStyle name="DescriptionCAS 3 3 2 3 2 2 2" xfId="8367"/>
    <cellStyle name="DescriptionCAS 3 3 2 3 2 3" xfId="8368"/>
    <cellStyle name="DescriptionCAS 3 3 2 3 2 3 2" xfId="8369"/>
    <cellStyle name="DescriptionCAS 3 3 2 3 2 4" xfId="8370"/>
    <cellStyle name="DescriptionCAS 3 3 2 3 3" xfId="8371"/>
    <cellStyle name="DescriptionCAS 3 3 2 3 3 2" xfId="8372"/>
    <cellStyle name="DescriptionCAS 3 3 2 3 3 3" xfId="8373"/>
    <cellStyle name="DescriptionCAS 3 3 2 3 3 3 2" xfId="8374"/>
    <cellStyle name="DescriptionCAS 3 3 2 3 3 4" xfId="8375"/>
    <cellStyle name="DescriptionCAS 3 3 2 3 4" xfId="8376"/>
    <cellStyle name="DescriptionCAS 3 3 2 3 4 2" xfId="8377"/>
    <cellStyle name="DescriptionCAS 3 3 2 3 5" xfId="8378"/>
    <cellStyle name="DescriptionCAS 3 3 2 3 5 2" xfId="8379"/>
    <cellStyle name="DescriptionCAS 3 3 2 3 6" xfId="8380"/>
    <cellStyle name="DescriptionCAS 3 3 2 4" xfId="8381"/>
    <cellStyle name="DescriptionCAS 3 3 2 4 2" xfId="8382"/>
    <cellStyle name="DescriptionCAS 3 3 2 4 2 2" xfId="8383"/>
    <cellStyle name="DescriptionCAS 3 3 2 4 2 2 2" xfId="8384"/>
    <cellStyle name="DescriptionCAS 3 3 2 4 2 3" xfId="8385"/>
    <cellStyle name="DescriptionCAS 3 3 2 4 2 3 2" xfId="8386"/>
    <cellStyle name="DescriptionCAS 3 3 2 4 2 4" xfId="8387"/>
    <cellStyle name="DescriptionCAS 3 3 2 4 3" xfId="8388"/>
    <cellStyle name="DescriptionCAS 3 3 2 4 3 2" xfId="8389"/>
    <cellStyle name="DescriptionCAS 3 3 2 4 3 3" xfId="8390"/>
    <cellStyle name="DescriptionCAS 3 3 2 4 3 3 2" xfId="8391"/>
    <cellStyle name="DescriptionCAS 3 3 2 4 3 4" xfId="8392"/>
    <cellStyle name="DescriptionCAS 3 3 2 4 4" xfId="8393"/>
    <cellStyle name="DescriptionCAS 3 3 2 4 4 2" xfId="8394"/>
    <cellStyle name="DescriptionCAS 3 3 2 4 5" xfId="8395"/>
    <cellStyle name="DescriptionCAS 3 3 2 4 5 2" xfId="8396"/>
    <cellStyle name="DescriptionCAS 3 3 2 4 6" xfId="8397"/>
    <cellStyle name="DescriptionCAS 3 3 2 5" xfId="8398"/>
    <cellStyle name="DescriptionCAS 3 3 2 5 2" xfId="8399"/>
    <cellStyle name="DescriptionCAS 3 3 2 5 2 2" xfId="8400"/>
    <cellStyle name="DescriptionCAS 3 3 2 5 3" xfId="8401"/>
    <cellStyle name="DescriptionCAS 3 3 2 5 3 2" xfId="8402"/>
    <cellStyle name="DescriptionCAS 3 3 2 5 4" xfId="8403"/>
    <cellStyle name="DescriptionCAS 3 3 2 6" xfId="8404"/>
    <cellStyle name="DescriptionCAS 3 3 2 6 2" xfId="8405"/>
    <cellStyle name="DescriptionCAS 3 3 2 6 3" xfId="8406"/>
    <cellStyle name="DescriptionCAS 3 3 2 6 3 2" xfId="8407"/>
    <cellStyle name="DescriptionCAS 3 3 2 6 4" xfId="8408"/>
    <cellStyle name="DescriptionCAS 3 3 2 7" xfId="8409"/>
    <cellStyle name="DescriptionCAS 3 3 2 7 2" xfId="8410"/>
    <cellStyle name="DescriptionCAS 3 3 2 8" xfId="8411"/>
    <cellStyle name="DescriptionCAS 3 3 2 8 2" xfId="8412"/>
    <cellStyle name="DescriptionCAS 3 3 2 9" xfId="8413"/>
    <cellStyle name="DescriptionCAS 3 3 3" xfId="8414"/>
    <cellStyle name="DescriptionCAS 3 3 3 2" xfId="8415"/>
    <cellStyle name="DescriptionCAS 3 3 3 2 2" xfId="8416"/>
    <cellStyle name="DescriptionCAS 3 3 3 2 2 2" xfId="8417"/>
    <cellStyle name="DescriptionCAS 3 3 3 2 3" xfId="8418"/>
    <cellStyle name="DescriptionCAS 3 3 3 2 3 2" xfId="8419"/>
    <cellStyle name="DescriptionCAS 3 3 3 2 4" xfId="8420"/>
    <cellStyle name="DescriptionCAS 3 3 3 3" xfId="8421"/>
    <cellStyle name="DescriptionCAS 3 3 3 3 2" xfId="8422"/>
    <cellStyle name="DescriptionCAS 3 3 3 3 3" xfId="8423"/>
    <cellStyle name="DescriptionCAS 3 3 3 3 3 2" xfId="8424"/>
    <cellStyle name="DescriptionCAS 3 3 3 3 4" xfId="8425"/>
    <cellStyle name="DescriptionCAS 3 3 3 4" xfId="8426"/>
    <cellStyle name="DescriptionCAS 3 3 3 4 2" xfId="8427"/>
    <cellStyle name="DescriptionCAS 3 3 3 5" xfId="8428"/>
    <cellStyle name="DescriptionCAS 3 3 3 5 2" xfId="8429"/>
    <cellStyle name="DescriptionCAS 3 3 3 6" xfId="8430"/>
    <cellStyle name="DescriptionCAS 3 3 4" xfId="8431"/>
    <cellStyle name="DescriptionCAS 3 3 4 2" xfId="8432"/>
    <cellStyle name="DescriptionCAS 3 3 4 2 2" xfId="8433"/>
    <cellStyle name="DescriptionCAS 3 3 4 2 2 2" xfId="8434"/>
    <cellStyle name="DescriptionCAS 3 3 4 2 3" xfId="8435"/>
    <cellStyle name="DescriptionCAS 3 3 4 2 3 2" xfId="8436"/>
    <cellStyle name="DescriptionCAS 3 3 4 2 4" xfId="8437"/>
    <cellStyle name="DescriptionCAS 3 3 4 3" xfId="8438"/>
    <cellStyle name="DescriptionCAS 3 3 4 3 2" xfId="8439"/>
    <cellStyle name="DescriptionCAS 3 3 4 3 3" xfId="8440"/>
    <cellStyle name="DescriptionCAS 3 3 4 3 3 2" xfId="8441"/>
    <cellStyle name="DescriptionCAS 3 3 4 3 4" xfId="8442"/>
    <cellStyle name="DescriptionCAS 3 3 4 4" xfId="8443"/>
    <cellStyle name="DescriptionCAS 3 3 4 4 2" xfId="8444"/>
    <cellStyle name="DescriptionCAS 3 3 4 5" xfId="8445"/>
    <cellStyle name="DescriptionCAS 3 3 4 5 2" xfId="8446"/>
    <cellStyle name="DescriptionCAS 3 3 4 6" xfId="8447"/>
    <cellStyle name="DescriptionCAS 3 3 5" xfId="8448"/>
    <cellStyle name="DescriptionCAS 3 3 5 2" xfId="8449"/>
    <cellStyle name="DescriptionCAS 3 3 5 2 2" xfId="8450"/>
    <cellStyle name="DescriptionCAS 3 3 5 2 2 2" xfId="8451"/>
    <cellStyle name="DescriptionCAS 3 3 5 2 3" xfId="8452"/>
    <cellStyle name="DescriptionCAS 3 3 5 2 3 2" xfId="8453"/>
    <cellStyle name="DescriptionCAS 3 3 5 2 4" xfId="8454"/>
    <cellStyle name="DescriptionCAS 3 3 5 3" xfId="8455"/>
    <cellStyle name="DescriptionCAS 3 3 5 3 2" xfId="8456"/>
    <cellStyle name="DescriptionCAS 3 3 5 3 3" xfId="8457"/>
    <cellStyle name="DescriptionCAS 3 3 5 3 3 2" xfId="8458"/>
    <cellStyle name="DescriptionCAS 3 3 5 3 4" xfId="8459"/>
    <cellStyle name="DescriptionCAS 3 3 5 4" xfId="8460"/>
    <cellStyle name="DescriptionCAS 3 3 5 4 2" xfId="8461"/>
    <cellStyle name="DescriptionCAS 3 3 5 5" xfId="8462"/>
    <cellStyle name="DescriptionCAS 3 3 5 5 2" xfId="8463"/>
    <cellStyle name="DescriptionCAS 3 3 5 6" xfId="8464"/>
    <cellStyle name="DescriptionCAS 3 3 6" xfId="8465"/>
    <cellStyle name="DescriptionCAS 3 3 6 2" xfId="8466"/>
    <cellStyle name="DescriptionCAS 3 3 6 2 2" xfId="8467"/>
    <cellStyle name="DescriptionCAS 3 3 6 2 2 2" xfId="8468"/>
    <cellStyle name="DescriptionCAS 3 3 6 2 3" xfId="8469"/>
    <cellStyle name="DescriptionCAS 3 3 6 2 3 2" xfId="8470"/>
    <cellStyle name="DescriptionCAS 3 3 6 2 4" xfId="8471"/>
    <cellStyle name="DescriptionCAS 3 3 6 3" xfId="8472"/>
    <cellStyle name="DescriptionCAS 3 3 6 3 2" xfId="8473"/>
    <cellStyle name="DescriptionCAS 3 3 6 3 3" xfId="8474"/>
    <cellStyle name="DescriptionCAS 3 3 6 3 3 2" xfId="8475"/>
    <cellStyle name="DescriptionCAS 3 3 6 3 4" xfId="8476"/>
    <cellStyle name="DescriptionCAS 3 3 6 4" xfId="8477"/>
    <cellStyle name="DescriptionCAS 3 3 6 4 2" xfId="8478"/>
    <cellStyle name="DescriptionCAS 3 3 6 5" xfId="8479"/>
    <cellStyle name="DescriptionCAS 3 3 6 5 2" xfId="8480"/>
    <cellStyle name="DescriptionCAS 3 3 6 6" xfId="8481"/>
    <cellStyle name="DescriptionCAS 3 3 7" xfId="8482"/>
    <cellStyle name="DescriptionCAS 3 3 7 2" xfId="8483"/>
    <cellStyle name="DescriptionCAS 3 3 7 2 2" xfId="8484"/>
    <cellStyle name="DescriptionCAS 3 3 7 3" xfId="8485"/>
    <cellStyle name="DescriptionCAS 3 3 7 3 2" xfId="8486"/>
    <cellStyle name="DescriptionCAS 3 3 7 4" xfId="8487"/>
    <cellStyle name="DescriptionCAS 3 3 8" xfId="8488"/>
    <cellStyle name="DescriptionCAS 3 3 8 2" xfId="8489"/>
    <cellStyle name="DescriptionCAS 3 3 8 3" xfId="8490"/>
    <cellStyle name="DescriptionCAS 3 3 8 3 2" xfId="8491"/>
    <cellStyle name="DescriptionCAS 3 3 8 4" xfId="8492"/>
    <cellStyle name="DescriptionCAS 3 3 9" xfId="8493"/>
    <cellStyle name="DescriptionCAS 3 3 9 2" xfId="8494"/>
    <cellStyle name="DescriptionCAS 3 4" xfId="8495"/>
    <cellStyle name="DescriptionCAS 3 4 2" xfId="8496"/>
    <cellStyle name="DescriptionCAS 3 4 2 2" xfId="8497"/>
    <cellStyle name="DescriptionCAS 3 4 2 2 2" xfId="8498"/>
    <cellStyle name="DescriptionCAS 3 4 2 2 2 2" xfId="8499"/>
    <cellStyle name="DescriptionCAS 3 4 2 2 3" xfId="8500"/>
    <cellStyle name="DescriptionCAS 3 4 2 2 3 2" xfId="8501"/>
    <cellStyle name="DescriptionCAS 3 4 2 2 4" xfId="8502"/>
    <cellStyle name="DescriptionCAS 3 4 2 3" xfId="8503"/>
    <cellStyle name="DescriptionCAS 3 4 2 3 2" xfId="8504"/>
    <cellStyle name="DescriptionCAS 3 4 2 3 3" xfId="8505"/>
    <cellStyle name="DescriptionCAS 3 4 2 3 3 2" xfId="8506"/>
    <cellStyle name="DescriptionCAS 3 4 2 3 4" xfId="8507"/>
    <cellStyle name="DescriptionCAS 3 4 2 4" xfId="8508"/>
    <cellStyle name="DescriptionCAS 3 4 2 4 2" xfId="8509"/>
    <cellStyle name="DescriptionCAS 3 4 2 5" xfId="8510"/>
    <cellStyle name="DescriptionCAS 3 4 2 5 2" xfId="8511"/>
    <cellStyle name="DescriptionCAS 3 4 2 6" xfId="8512"/>
    <cellStyle name="DescriptionCAS 3 4 3" xfId="8513"/>
    <cellStyle name="DescriptionCAS 3 4 3 2" xfId="8514"/>
    <cellStyle name="DescriptionCAS 3 4 3 2 2" xfId="8515"/>
    <cellStyle name="DescriptionCAS 3 4 3 2 2 2" xfId="8516"/>
    <cellStyle name="DescriptionCAS 3 4 3 2 3" xfId="8517"/>
    <cellStyle name="DescriptionCAS 3 4 3 2 3 2" xfId="8518"/>
    <cellStyle name="DescriptionCAS 3 4 3 2 4" xfId="8519"/>
    <cellStyle name="DescriptionCAS 3 4 3 3" xfId="8520"/>
    <cellStyle name="DescriptionCAS 3 4 3 3 2" xfId="8521"/>
    <cellStyle name="DescriptionCAS 3 4 3 3 3" xfId="8522"/>
    <cellStyle name="DescriptionCAS 3 4 3 3 3 2" xfId="8523"/>
    <cellStyle name="DescriptionCAS 3 4 3 3 4" xfId="8524"/>
    <cellStyle name="DescriptionCAS 3 4 3 4" xfId="8525"/>
    <cellStyle name="DescriptionCAS 3 4 3 4 2" xfId="8526"/>
    <cellStyle name="DescriptionCAS 3 4 3 5" xfId="8527"/>
    <cellStyle name="DescriptionCAS 3 4 3 5 2" xfId="8528"/>
    <cellStyle name="DescriptionCAS 3 4 3 6" xfId="8529"/>
    <cellStyle name="DescriptionCAS 3 4 4" xfId="8530"/>
    <cellStyle name="DescriptionCAS 3 4 4 2" xfId="8531"/>
    <cellStyle name="DescriptionCAS 3 4 4 2 2" xfId="8532"/>
    <cellStyle name="DescriptionCAS 3 4 4 2 2 2" xfId="8533"/>
    <cellStyle name="DescriptionCAS 3 4 4 2 3" xfId="8534"/>
    <cellStyle name="DescriptionCAS 3 4 4 2 3 2" xfId="8535"/>
    <cellStyle name="DescriptionCAS 3 4 4 2 4" xfId="8536"/>
    <cellStyle name="DescriptionCAS 3 4 4 3" xfId="8537"/>
    <cellStyle name="DescriptionCAS 3 4 4 3 2" xfId="8538"/>
    <cellStyle name="DescriptionCAS 3 4 4 3 3" xfId="8539"/>
    <cellStyle name="DescriptionCAS 3 4 4 3 3 2" xfId="8540"/>
    <cellStyle name="DescriptionCAS 3 4 4 3 4" xfId="8541"/>
    <cellStyle name="DescriptionCAS 3 4 4 4" xfId="8542"/>
    <cellStyle name="DescriptionCAS 3 4 4 4 2" xfId="8543"/>
    <cellStyle name="DescriptionCAS 3 4 4 5" xfId="8544"/>
    <cellStyle name="DescriptionCAS 3 4 4 5 2" xfId="8545"/>
    <cellStyle name="DescriptionCAS 3 4 4 6" xfId="8546"/>
    <cellStyle name="DescriptionCAS 3 4 5" xfId="8547"/>
    <cellStyle name="DescriptionCAS 3 4 5 2" xfId="8548"/>
    <cellStyle name="DescriptionCAS 3 4 5 2 2" xfId="8549"/>
    <cellStyle name="DescriptionCAS 3 4 5 3" xfId="8550"/>
    <cellStyle name="DescriptionCAS 3 4 5 3 2" xfId="8551"/>
    <cellStyle name="DescriptionCAS 3 4 5 4" xfId="8552"/>
    <cellStyle name="DescriptionCAS 3 4 6" xfId="8553"/>
    <cellStyle name="DescriptionCAS 3 4 6 2" xfId="8554"/>
    <cellStyle name="DescriptionCAS 3 4 6 3" xfId="8555"/>
    <cellStyle name="DescriptionCAS 3 4 6 3 2" xfId="8556"/>
    <cellStyle name="DescriptionCAS 3 4 6 4" xfId="8557"/>
    <cellStyle name="DescriptionCAS 3 4 7" xfId="8558"/>
    <cellStyle name="DescriptionCAS 3 4 7 2" xfId="8559"/>
    <cellStyle name="DescriptionCAS 3 4 8" xfId="8560"/>
    <cellStyle name="DescriptionCAS 3 4 8 2" xfId="8561"/>
    <cellStyle name="DescriptionCAS 3 4 9" xfId="8562"/>
    <cellStyle name="DescriptionCAS 3 5" xfId="8563"/>
    <cellStyle name="DescriptionCAS 3 5 2" xfId="8564"/>
    <cellStyle name="DescriptionCAS 3 5 2 2" xfId="8565"/>
    <cellStyle name="DescriptionCAS 3 5 2 2 2" xfId="8566"/>
    <cellStyle name="DescriptionCAS 3 5 2 3" xfId="8567"/>
    <cellStyle name="DescriptionCAS 3 5 2 3 2" xfId="8568"/>
    <cellStyle name="DescriptionCAS 3 5 2 4" xfId="8569"/>
    <cellStyle name="DescriptionCAS 3 5 3" xfId="8570"/>
    <cellStyle name="DescriptionCAS 3 5 3 2" xfId="8571"/>
    <cellStyle name="DescriptionCAS 3 5 3 3" xfId="8572"/>
    <cellStyle name="DescriptionCAS 3 5 3 3 2" xfId="8573"/>
    <cellStyle name="DescriptionCAS 3 5 3 4" xfId="8574"/>
    <cellStyle name="DescriptionCAS 3 5 4" xfId="8575"/>
    <cellStyle name="DescriptionCAS 3 5 4 2" xfId="8576"/>
    <cellStyle name="DescriptionCAS 3 5 5" xfId="8577"/>
    <cellStyle name="DescriptionCAS 3 5 5 2" xfId="8578"/>
    <cellStyle name="DescriptionCAS 3 5 6" xfId="8579"/>
    <cellStyle name="DescriptionCAS 3 6" xfId="8580"/>
    <cellStyle name="DescriptionCAS 3 6 2" xfId="8581"/>
    <cellStyle name="DescriptionCAS 3 6 2 2" xfId="8582"/>
    <cellStyle name="DescriptionCAS 3 6 2 2 2" xfId="8583"/>
    <cellStyle name="DescriptionCAS 3 6 2 3" xfId="8584"/>
    <cellStyle name="DescriptionCAS 3 6 2 3 2" xfId="8585"/>
    <cellStyle name="DescriptionCAS 3 6 2 4" xfId="8586"/>
    <cellStyle name="DescriptionCAS 3 6 3" xfId="8587"/>
    <cellStyle name="DescriptionCAS 3 6 3 2" xfId="8588"/>
    <cellStyle name="DescriptionCAS 3 6 3 3" xfId="8589"/>
    <cellStyle name="DescriptionCAS 3 6 3 3 2" xfId="8590"/>
    <cellStyle name="DescriptionCAS 3 6 3 4" xfId="8591"/>
    <cellStyle name="DescriptionCAS 3 6 4" xfId="8592"/>
    <cellStyle name="DescriptionCAS 3 6 4 2" xfId="8593"/>
    <cellStyle name="DescriptionCAS 3 6 5" xfId="8594"/>
    <cellStyle name="DescriptionCAS 3 6 5 2" xfId="8595"/>
    <cellStyle name="DescriptionCAS 3 6 6" xfId="8596"/>
    <cellStyle name="DescriptionCAS 3 7" xfId="8597"/>
    <cellStyle name="DescriptionCAS 3 7 2" xfId="8598"/>
    <cellStyle name="DescriptionCAS 3 7 2 2" xfId="8599"/>
    <cellStyle name="DescriptionCAS 3 7 2 2 2" xfId="8600"/>
    <cellStyle name="DescriptionCAS 3 7 2 3" xfId="8601"/>
    <cellStyle name="DescriptionCAS 3 7 2 3 2" xfId="8602"/>
    <cellStyle name="DescriptionCAS 3 7 2 4" xfId="8603"/>
    <cellStyle name="DescriptionCAS 3 7 3" xfId="8604"/>
    <cellStyle name="DescriptionCAS 3 7 3 2" xfId="8605"/>
    <cellStyle name="DescriptionCAS 3 7 3 3" xfId="8606"/>
    <cellStyle name="DescriptionCAS 3 7 3 3 2" xfId="8607"/>
    <cellStyle name="DescriptionCAS 3 7 3 4" xfId="8608"/>
    <cellStyle name="DescriptionCAS 3 7 4" xfId="8609"/>
    <cellStyle name="DescriptionCAS 3 7 4 2" xfId="8610"/>
    <cellStyle name="DescriptionCAS 3 7 5" xfId="8611"/>
    <cellStyle name="DescriptionCAS 3 7 5 2" xfId="8612"/>
    <cellStyle name="DescriptionCAS 3 7 6" xfId="8613"/>
    <cellStyle name="DescriptionCAS 3 8" xfId="8614"/>
    <cellStyle name="DescriptionCAS 3 8 2" xfId="8615"/>
    <cellStyle name="DescriptionCAS 3 8 2 2" xfId="8616"/>
    <cellStyle name="DescriptionCAS 3 8 2 2 2" xfId="8617"/>
    <cellStyle name="DescriptionCAS 3 8 2 3" xfId="8618"/>
    <cellStyle name="DescriptionCAS 3 8 2 3 2" xfId="8619"/>
    <cellStyle name="DescriptionCAS 3 8 2 4" xfId="8620"/>
    <cellStyle name="DescriptionCAS 3 8 3" xfId="8621"/>
    <cellStyle name="DescriptionCAS 3 8 3 2" xfId="8622"/>
    <cellStyle name="DescriptionCAS 3 8 3 3" xfId="8623"/>
    <cellStyle name="DescriptionCAS 3 8 3 3 2" xfId="8624"/>
    <cellStyle name="DescriptionCAS 3 8 3 4" xfId="8625"/>
    <cellStyle name="DescriptionCAS 3 8 4" xfId="8626"/>
    <cellStyle name="DescriptionCAS 3 8 4 2" xfId="8627"/>
    <cellStyle name="DescriptionCAS 3 8 5" xfId="8628"/>
    <cellStyle name="DescriptionCAS 3 8 5 2" xfId="8629"/>
    <cellStyle name="DescriptionCAS 3 8 6" xfId="8630"/>
    <cellStyle name="DescriptionCAS 3 9" xfId="8631"/>
    <cellStyle name="DescriptionCAS 3 9 2" xfId="8632"/>
    <cellStyle name="DescriptionCAS 3 9 2 2" xfId="8633"/>
    <cellStyle name="DescriptionCAS 3 9 3" xfId="8634"/>
    <cellStyle name="DescriptionCAS 3 9 3 2" xfId="8635"/>
    <cellStyle name="DescriptionCAS 3 9 4" xfId="8636"/>
    <cellStyle name="DescriptionCAS 4" xfId="8637"/>
    <cellStyle name="DescriptionCAS 4 10" xfId="8638"/>
    <cellStyle name="DescriptionCAS 4 11" xfId="8639"/>
    <cellStyle name="DescriptionCAS 4 12" xfId="8640"/>
    <cellStyle name="DescriptionCAS 4 2" xfId="8641"/>
    <cellStyle name="DescriptionCAS 4 2 10" xfId="8642"/>
    <cellStyle name="DescriptionCAS 4 2 11" xfId="8643"/>
    <cellStyle name="DescriptionCAS 4 2 11 2" xfId="8644"/>
    <cellStyle name="DescriptionCAS 4 2 12" xfId="8645"/>
    <cellStyle name="DescriptionCAS 4 2 2" xfId="8646"/>
    <cellStyle name="DescriptionCAS 4 2 2 2" xfId="8647"/>
    <cellStyle name="DescriptionCAS 4 2 2 2 2" xfId="8648"/>
    <cellStyle name="DescriptionCAS 4 2 2 2 2 2" xfId="8649"/>
    <cellStyle name="DescriptionCAS 4 2 2 2 2 2 2" xfId="8650"/>
    <cellStyle name="DescriptionCAS 4 2 2 2 2 3" xfId="8651"/>
    <cellStyle name="DescriptionCAS 4 2 2 2 2 3 2" xfId="8652"/>
    <cellStyle name="DescriptionCAS 4 2 2 2 2 4" xfId="8653"/>
    <cellStyle name="DescriptionCAS 4 2 2 2 3" xfId="8654"/>
    <cellStyle name="DescriptionCAS 4 2 2 2 3 2" xfId="8655"/>
    <cellStyle name="DescriptionCAS 4 2 2 2 3 3" xfId="8656"/>
    <cellStyle name="DescriptionCAS 4 2 2 2 3 3 2" xfId="8657"/>
    <cellStyle name="DescriptionCAS 4 2 2 2 3 4" xfId="8658"/>
    <cellStyle name="DescriptionCAS 4 2 2 2 4" xfId="8659"/>
    <cellStyle name="DescriptionCAS 4 2 2 2 4 2" xfId="8660"/>
    <cellStyle name="DescriptionCAS 4 2 2 2 5" xfId="8661"/>
    <cellStyle name="DescriptionCAS 4 2 2 2 5 2" xfId="8662"/>
    <cellStyle name="DescriptionCAS 4 2 2 2 6" xfId="8663"/>
    <cellStyle name="DescriptionCAS 4 2 2 3" xfId="8664"/>
    <cellStyle name="DescriptionCAS 4 2 2 3 2" xfId="8665"/>
    <cellStyle name="DescriptionCAS 4 2 2 3 2 2" xfId="8666"/>
    <cellStyle name="DescriptionCAS 4 2 2 3 2 2 2" xfId="8667"/>
    <cellStyle name="DescriptionCAS 4 2 2 3 2 3" xfId="8668"/>
    <cellStyle name="DescriptionCAS 4 2 2 3 2 3 2" xfId="8669"/>
    <cellStyle name="DescriptionCAS 4 2 2 3 2 4" xfId="8670"/>
    <cellStyle name="DescriptionCAS 4 2 2 3 3" xfId="8671"/>
    <cellStyle name="DescriptionCAS 4 2 2 3 3 2" xfId="8672"/>
    <cellStyle name="DescriptionCAS 4 2 2 3 3 3" xfId="8673"/>
    <cellStyle name="DescriptionCAS 4 2 2 3 3 3 2" xfId="8674"/>
    <cellStyle name="DescriptionCAS 4 2 2 3 3 4" xfId="8675"/>
    <cellStyle name="DescriptionCAS 4 2 2 3 4" xfId="8676"/>
    <cellStyle name="DescriptionCAS 4 2 2 3 4 2" xfId="8677"/>
    <cellStyle name="DescriptionCAS 4 2 2 3 5" xfId="8678"/>
    <cellStyle name="DescriptionCAS 4 2 2 3 5 2" xfId="8679"/>
    <cellStyle name="DescriptionCAS 4 2 2 3 6" xfId="8680"/>
    <cellStyle name="DescriptionCAS 4 2 2 4" xfId="8681"/>
    <cellStyle name="DescriptionCAS 4 2 2 4 2" xfId="8682"/>
    <cellStyle name="DescriptionCAS 4 2 2 4 2 2" xfId="8683"/>
    <cellStyle name="DescriptionCAS 4 2 2 4 2 2 2" xfId="8684"/>
    <cellStyle name="DescriptionCAS 4 2 2 4 2 3" xfId="8685"/>
    <cellStyle name="DescriptionCAS 4 2 2 4 2 3 2" xfId="8686"/>
    <cellStyle name="DescriptionCAS 4 2 2 4 2 4" xfId="8687"/>
    <cellStyle name="DescriptionCAS 4 2 2 4 3" xfId="8688"/>
    <cellStyle name="DescriptionCAS 4 2 2 4 3 2" xfId="8689"/>
    <cellStyle name="DescriptionCAS 4 2 2 4 3 3" xfId="8690"/>
    <cellStyle name="DescriptionCAS 4 2 2 4 3 3 2" xfId="8691"/>
    <cellStyle name="DescriptionCAS 4 2 2 4 3 4" xfId="8692"/>
    <cellStyle name="DescriptionCAS 4 2 2 4 4" xfId="8693"/>
    <cellStyle name="DescriptionCAS 4 2 2 4 4 2" xfId="8694"/>
    <cellStyle name="DescriptionCAS 4 2 2 4 5" xfId="8695"/>
    <cellStyle name="DescriptionCAS 4 2 2 4 5 2" xfId="8696"/>
    <cellStyle name="DescriptionCAS 4 2 2 4 6" xfId="8697"/>
    <cellStyle name="DescriptionCAS 4 2 2 5" xfId="8698"/>
    <cellStyle name="DescriptionCAS 4 2 2 5 2" xfId="8699"/>
    <cellStyle name="DescriptionCAS 4 2 2 5 2 2" xfId="8700"/>
    <cellStyle name="DescriptionCAS 4 2 2 5 3" xfId="8701"/>
    <cellStyle name="DescriptionCAS 4 2 2 5 3 2" xfId="8702"/>
    <cellStyle name="DescriptionCAS 4 2 2 5 4" xfId="8703"/>
    <cellStyle name="DescriptionCAS 4 2 2 6" xfId="8704"/>
    <cellStyle name="DescriptionCAS 4 2 2 6 2" xfId="8705"/>
    <cellStyle name="DescriptionCAS 4 2 2 6 3" xfId="8706"/>
    <cellStyle name="DescriptionCAS 4 2 2 6 3 2" xfId="8707"/>
    <cellStyle name="DescriptionCAS 4 2 2 6 4" xfId="8708"/>
    <cellStyle name="DescriptionCAS 4 2 2 7" xfId="8709"/>
    <cellStyle name="DescriptionCAS 4 2 2 7 2" xfId="8710"/>
    <cellStyle name="DescriptionCAS 4 2 2 8" xfId="8711"/>
    <cellStyle name="DescriptionCAS 4 2 2 8 2" xfId="8712"/>
    <cellStyle name="DescriptionCAS 4 2 2 9" xfId="8713"/>
    <cellStyle name="DescriptionCAS 4 2 3" xfId="8714"/>
    <cellStyle name="DescriptionCAS 4 2 3 2" xfId="8715"/>
    <cellStyle name="DescriptionCAS 4 2 3 2 2" xfId="8716"/>
    <cellStyle name="DescriptionCAS 4 2 3 2 2 2" xfId="8717"/>
    <cellStyle name="DescriptionCAS 4 2 3 2 2 2 2" xfId="8718"/>
    <cellStyle name="DescriptionCAS 4 2 3 2 2 3" xfId="8719"/>
    <cellStyle name="DescriptionCAS 4 2 3 2 2 3 2" xfId="8720"/>
    <cellStyle name="DescriptionCAS 4 2 3 2 2 4" xfId="8721"/>
    <cellStyle name="DescriptionCAS 4 2 3 2 3" xfId="8722"/>
    <cellStyle name="DescriptionCAS 4 2 3 2 3 2" xfId="8723"/>
    <cellStyle name="DescriptionCAS 4 2 3 2 3 3" xfId="8724"/>
    <cellStyle name="DescriptionCAS 4 2 3 2 3 3 2" xfId="8725"/>
    <cellStyle name="DescriptionCAS 4 2 3 2 3 4" xfId="8726"/>
    <cellStyle name="DescriptionCAS 4 2 3 2 4" xfId="8727"/>
    <cellStyle name="DescriptionCAS 4 2 3 2 4 2" xfId="8728"/>
    <cellStyle name="DescriptionCAS 4 2 3 2 5" xfId="8729"/>
    <cellStyle name="DescriptionCAS 4 2 3 2 5 2" xfId="8730"/>
    <cellStyle name="DescriptionCAS 4 2 3 2 6" xfId="8731"/>
    <cellStyle name="DescriptionCAS 4 2 3 3" xfId="8732"/>
    <cellStyle name="DescriptionCAS 4 2 3 3 2" xfId="8733"/>
    <cellStyle name="DescriptionCAS 4 2 3 3 2 2" xfId="8734"/>
    <cellStyle name="DescriptionCAS 4 2 3 3 2 2 2" xfId="8735"/>
    <cellStyle name="DescriptionCAS 4 2 3 3 2 3" xfId="8736"/>
    <cellStyle name="DescriptionCAS 4 2 3 3 2 3 2" xfId="8737"/>
    <cellStyle name="DescriptionCAS 4 2 3 3 2 4" xfId="8738"/>
    <cellStyle name="DescriptionCAS 4 2 3 3 3" xfId="8739"/>
    <cellStyle name="DescriptionCAS 4 2 3 3 3 2" xfId="8740"/>
    <cellStyle name="DescriptionCAS 4 2 3 3 3 3" xfId="8741"/>
    <cellStyle name="DescriptionCAS 4 2 3 3 3 3 2" xfId="8742"/>
    <cellStyle name="DescriptionCAS 4 2 3 3 3 4" xfId="8743"/>
    <cellStyle name="DescriptionCAS 4 2 3 3 4" xfId="8744"/>
    <cellStyle name="DescriptionCAS 4 2 3 3 4 2" xfId="8745"/>
    <cellStyle name="DescriptionCAS 4 2 3 3 5" xfId="8746"/>
    <cellStyle name="DescriptionCAS 4 2 3 3 5 2" xfId="8747"/>
    <cellStyle name="DescriptionCAS 4 2 3 3 6" xfId="8748"/>
    <cellStyle name="DescriptionCAS 4 2 3 4" xfId="8749"/>
    <cellStyle name="DescriptionCAS 4 2 3 4 2" xfId="8750"/>
    <cellStyle name="DescriptionCAS 4 2 3 4 2 2" xfId="8751"/>
    <cellStyle name="DescriptionCAS 4 2 3 4 3" xfId="8752"/>
    <cellStyle name="DescriptionCAS 4 2 3 4 3 2" xfId="8753"/>
    <cellStyle name="DescriptionCAS 4 2 3 4 4" xfId="8754"/>
    <cellStyle name="DescriptionCAS 4 2 3 5" xfId="8755"/>
    <cellStyle name="DescriptionCAS 4 2 3 5 2" xfId="8756"/>
    <cellStyle name="DescriptionCAS 4 2 3 5 3" xfId="8757"/>
    <cellStyle name="DescriptionCAS 4 2 3 5 3 2" xfId="8758"/>
    <cellStyle name="DescriptionCAS 4 2 3 5 4" xfId="8759"/>
    <cellStyle name="DescriptionCAS 4 2 3 6" xfId="8760"/>
    <cellStyle name="DescriptionCAS 4 2 3 6 2" xfId="8761"/>
    <cellStyle name="DescriptionCAS 4 2 3 7" xfId="8762"/>
    <cellStyle name="DescriptionCAS 4 2 3 7 2" xfId="8763"/>
    <cellStyle name="DescriptionCAS 4 2 3 8" xfId="8764"/>
    <cellStyle name="DescriptionCAS 4 2 4" xfId="8765"/>
    <cellStyle name="DescriptionCAS 4 2 4 2" xfId="8766"/>
    <cellStyle name="DescriptionCAS 4 2 4 2 2" xfId="8767"/>
    <cellStyle name="DescriptionCAS 4 2 4 2 2 2" xfId="8768"/>
    <cellStyle name="DescriptionCAS 4 2 4 2 3" xfId="8769"/>
    <cellStyle name="DescriptionCAS 4 2 4 2 3 2" xfId="8770"/>
    <cellStyle name="DescriptionCAS 4 2 4 2 4" xfId="8771"/>
    <cellStyle name="DescriptionCAS 4 2 4 3" xfId="8772"/>
    <cellStyle name="DescriptionCAS 4 2 4 3 2" xfId="8773"/>
    <cellStyle name="DescriptionCAS 4 2 4 3 3" xfId="8774"/>
    <cellStyle name="DescriptionCAS 4 2 4 3 3 2" xfId="8775"/>
    <cellStyle name="DescriptionCAS 4 2 4 3 4" xfId="8776"/>
    <cellStyle name="DescriptionCAS 4 2 4 4" xfId="8777"/>
    <cellStyle name="DescriptionCAS 4 2 4 4 2" xfId="8778"/>
    <cellStyle name="DescriptionCAS 4 2 4 5" xfId="8779"/>
    <cellStyle name="DescriptionCAS 4 2 4 5 2" xfId="8780"/>
    <cellStyle name="DescriptionCAS 4 2 4 6" xfId="8781"/>
    <cellStyle name="DescriptionCAS 4 2 5" xfId="8782"/>
    <cellStyle name="DescriptionCAS 4 2 5 2" xfId="8783"/>
    <cellStyle name="DescriptionCAS 4 2 5 2 2" xfId="8784"/>
    <cellStyle name="DescriptionCAS 4 2 5 2 2 2" xfId="8785"/>
    <cellStyle name="DescriptionCAS 4 2 5 2 3" xfId="8786"/>
    <cellStyle name="DescriptionCAS 4 2 5 2 3 2" xfId="8787"/>
    <cellStyle name="DescriptionCAS 4 2 5 2 4" xfId="8788"/>
    <cellStyle name="DescriptionCAS 4 2 5 3" xfId="8789"/>
    <cellStyle name="DescriptionCAS 4 2 5 3 2" xfId="8790"/>
    <cellStyle name="DescriptionCAS 4 2 5 3 3" xfId="8791"/>
    <cellStyle name="DescriptionCAS 4 2 5 3 3 2" xfId="8792"/>
    <cellStyle name="DescriptionCAS 4 2 5 3 4" xfId="8793"/>
    <cellStyle name="DescriptionCAS 4 2 5 4" xfId="8794"/>
    <cellStyle name="DescriptionCAS 4 2 5 4 2" xfId="8795"/>
    <cellStyle name="DescriptionCAS 4 2 5 5" xfId="8796"/>
    <cellStyle name="DescriptionCAS 4 2 5 5 2" xfId="8797"/>
    <cellStyle name="DescriptionCAS 4 2 5 6" xfId="8798"/>
    <cellStyle name="DescriptionCAS 4 2 6" xfId="8799"/>
    <cellStyle name="DescriptionCAS 4 2 6 2" xfId="8800"/>
    <cellStyle name="DescriptionCAS 4 2 6 2 2" xfId="8801"/>
    <cellStyle name="DescriptionCAS 4 2 6 2 2 2" xfId="8802"/>
    <cellStyle name="DescriptionCAS 4 2 6 2 3" xfId="8803"/>
    <cellStyle name="DescriptionCAS 4 2 6 2 3 2" xfId="8804"/>
    <cellStyle name="DescriptionCAS 4 2 6 2 4" xfId="8805"/>
    <cellStyle name="DescriptionCAS 4 2 6 3" xfId="8806"/>
    <cellStyle name="DescriptionCAS 4 2 6 3 2" xfId="8807"/>
    <cellStyle name="DescriptionCAS 4 2 6 3 3" xfId="8808"/>
    <cellStyle name="DescriptionCAS 4 2 6 3 3 2" xfId="8809"/>
    <cellStyle name="DescriptionCAS 4 2 6 3 4" xfId="8810"/>
    <cellStyle name="DescriptionCAS 4 2 6 4" xfId="8811"/>
    <cellStyle name="DescriptionCAS 4 2 6 4 2" xfId="8812"/>
    <cellStyle name="DescriptionCAS 4 2 6 5" xfId="8813"/>
    <cellStyle name="DescriptionCAS 4 2 6 5 2" xfId="8814"/>
    <cellStyle name="DescriptionCAS 4 2 6 6" xfId="8815"/>
    <cellStyle name="DescriptionCAS 4 2 7" xfId="8816"/>
    <cellStyle name="DescriptionCAS 4 2 7 2" xfId="8817"/>
    <cellStyle name="DescriptionCAS 4 2 7 2 2" xfId="8818"/>
    <cellStyle name="DescriptionCAS 4 2 7 2 2 2" xfId="8819"/>
    <cellStyle name="DescriptionCAS 4 2 7 2 3" xfId="8820"/>
    <cellStyle name="DescriptionCAS 4 2 7 2 3 2" xfId="8821"/>
    <cellStyle name="DescriptionCAS 4 2 7 2 4" xfId="8822"/>
    <cellStyle name="DescriptionCAS 4 2 7 3" xfId="8823"/>
    <cellStyle name="DescriptionCAS 4 2 7 3 2" xfId="8824"/>
    <cellStyle name="DescriptionCAS 4 2 7 3 3" xfId="8825"/>
    <cellStyle name="DescriptionCAS 4 2 7 3 3 2" xfId="8826"/>
    <cellStyle name="DescriptionCAS 4 2 7 3 4" xfId="8827"/>
    <cellStyle name="DescriptionCAS 4 2 7 4" xfId="8828"/>
    <cellStyle name="DescriptionCAS 4 2 7 4 2" xfId="8829"/>
    <cellStyle name="DescriptionCAS 4 2 7 5" xfId="8830"/>
    <cellStyle name="DescriptionCAS 4 2 7 5 2" xfId="8831"/>
    <cellStyle name="DescriptionCAS 4 2 7 6" xfId="8832"/>
    <cellStyle name="DescriptionCAS 4 2 8" xfId="8833"/>
    <cellStyle name="DescriptionCAS 4 2 8 2" xfId="8834"/>
    <cellStyle name="DescriptionCAS 4 2 8 2 2" xfId="8835"/>
    <cellStyle name="DescriptionCAS 4 2 8 3" xfId="8836"/>
    <cellStyle name="DescriptionCAS 4 2 8 3 2" xfId="8837"/>
    <cellStyle name="DescriptionCAS 4 2 8 4" xfId="8838"/>
    <cellStyle name="DescriptionCAS 4 2 9" xfId="8839"/>
    <cellStyle name="DescriptionCAS 4 2 9 2" xfId="8840"/>
    <cellStyle name="DescriptionCAS 4 2 9 3" xfId="8841"/>
    <cellStyle name="DescriptionCAS 4 2 9 3 2" xfId="8842"/>
    <cellStyle name="DescriptionCAS 4 2 9 4" xfId="8843"/>
    <cellStyle name="DescriptionCAS 4 3" xfId="8844"/>
    <cellStyle name="DescriptionCAS 4 3 10" xfId="8845"/>
    <cellStyle name="DescriptionCAS 4 3 11" xfId="8846"/>
    <cellStyle name="DescriptionCAS 4 3 11 2" xfId="8847"/>
    <cellStyle name="DescriptionCAS 4 3 12" xfId="8848"/>
    <cellStyle name="DescriptionCAS 4 3 2" xfId="8849"/>
    <cellStyle name="DescriptionCAS 4 3 2 2" xfId="8850"/>
    <cellStyle name="DescriptionCAS 4 3 2 2 2" xfId="8851"/>
    <cellStyle name="DescriptionCAS 4 3 2 2 2 2" xfId="8852"/>
    <cellStyle name="DescriptionCAS 4 3 2 2 2 2 2" xfId="8853"/>
    <cellStyle name="DescriptionCAS 4 3 2 2 2 3" xfId="8854"/>
    <cellStyle name="DescriptionCAS 4 3 2 2 2 3 2" xfId="8855"/>
    <cellStyle name="DescriptionCAS 4 3 2 2 2 4" xfId="8856"/>
    <cellStyle name="DescriptionCAS 4 3 2 2 3" xfId="8857"/>
    <cellStyle name="DescriptionCAS 4 3 2 2 3 2" xfId="8858"/>
    <cellStyle name="DescriptionCAS 4 3 2 2 3 3" xfId="8859"/>
    <cellStyle name="DescriptionCAS 4 3 2 2 3 3 2" xfId="8860"/>
    <cellStyle name="DescriptionCAS 4 3 2 2 3 4" xfId="8861"/>
    <cellStyle name="DescriptionCAS 4 3 2 2 4" xfId="8862"/>
    <cellStyle name="DescriptionCAS 4 3 2 2 4 2" xfId="8863"/>
    <cellStyle name="DescriptionCAS 4 3 2 2 5" xfId="8864"/>
    <cellStyle name="DescriptionCAS 4 3 2 2 5 2" xfId="8865"/>
    <cellStyle name="DescriptionCAS 4 3 2 2 6" xfId="8866"/>
    <cellStyle name="DescriptionCAS 4 3 2 3" xfId="8867"/>
    <cellStyle name="DescriptionCAS 4 3 2 3 2" xfId="8868"/>
    <cellStyle name="DescriptionCAS 4 3 2 3 2 2" xfId="8869"/>
    <cellStyle name="DescriptionCAS 4 3 2 3 2 2 2" xfId="8870"/>
    <cellStyle name="DescriptionCAS 4 3 2 3 2 3" xfId="8871"/>
    <cellStyle name="DescriptionCAS 4 3 2 3 2 3 2" xfId="8872"/>
    <cellStyle name="DescriptionCAS 4 3 2 3 2 4" xfId="8873"/>
    <cellStyle name="DescriptionCAS 4 3 2 3 3" xfId="8874"/>
    <cellStyle name="DescriptionCAS 4 3 2 3 3 2" xfId="8875"/>
    <cellStyle name="DescriptionCAS 4 3 2 3 3 3" xfId="8876"/>
    <cellStyle name="DescriptionCAS 4 3 2 3 3 3 2" xfId="8877"/>
    <cellStyle name="DescriptionCAS 4 3 2 3 3 4" xfId="8878"/>
    <cellStyle name="DescriptionCAS 4 3 2 3 4" xfId="8879"/>
    <cellStyle name="DescriptionCAS 4 3 2 3 4 2" xfId="8880"/>
    <cellStyle name="DescriptionCAS 4 3 2 3 5" xfId="8881"/>
    <cellStyle name="DescriptionCAS 4 3 2 3 5 2" xfId="8882"/>
    <cellStyle name="DescriptionCAS 4 3 2 3 6" xfId="8883"/>
    <cellStyle name="DescriptionCAS 4 3 2 4" xfId="8884"/>
    <cellStyle name="DescriptionCAS 4 3 2 4 2" xfId="8885"/>
    <cellStyle name="DescriptionCAS 4 3 2 4 2 2" xfId="8886"/>
    <cellStyle name="DescriptionCAS 4 3 2 4 2 2 2" xfId="8887"/>
    <cellStyle name="DescriptionCAS 4 3 2 4 2 3" xfId="8888"/>
    <cellStyle name="DescriptionCAS 4 3 2 4 2 3 2" xfId="8889"/>
    <cellStyle name="DescriptionCAS 4 3 2 4 2 4" xfId="8890"/>
    <cellStyle name="DescriptionCAS 4 3 2 4 3" xfId="8891"/>
    <cellStyle name="DescriptionCAS 4 3 2 4 3 2" xfId="8892"/>
    <cellStyle name="DescriptionCAS 4 3 2 4 3 3" xfId="8893"/>
    <cellStyle name="DescriptionCAS 4 3 2 4 3 3 2" xfId="8894"/>
    <cellStyle name="DescriptionCAS 4 3 2 4 3 4" xfId="8895"/>
    <cellStyle name="DescriptionCAS 4 3 2 4 4" xfId="8896"/>
    <cellStyle name="DescriptionCAS 4 3 2 4 4 2" xfId="8897"/>
    <cellStyle name="DescriptionCAS 4 3 2 4 5" xfId="8898"/>
    <cellStyle name="DescriptionCAS 4 3 2 4 5 2" xfId="8899"/>
    <cellStyle name="DescriptionCAS 4 3 2 4 6" xfId="8900"/>
    <cellStyle name="DescriptionCAS 4 3 2 5" xfId="8901"/>
    <cellStyle name="DescriptionCAS 4 3 2 5 2" xfId="8902"/>
    <cellStyle name="DescriptionCAS 4 3 2 5 2 2" xfId="8903"/>
    <cellStyle name="DescriptionCAS 4 3 2 5 3" xfId="8904"/>
    <cellStyle name="DescriptionCAS 4 3 2 5 3 2" xfId="8905"/>
    <cellStyle name="DescriptionCAS 4 3 2 5 4" xfId="8906"/>
    <cellStyle name="DescriptionCAS 4 3 2 6" xfId="8907"/>
    <cellStyle name="DescriptionCAS 4 3 2 6 2" xfId="8908"/>
    <cellStyle name="DescriptionCAS 4 3 2 6 3" xfId="8909"/>
    <cellStyle name="DescriptionCAS 4 3 2 6 3 2" xfId="8910"/>
    <cellStyle name="DescriptionCAS 4 3 2 6 4" xfId="8911"/>
    <cellStyle name="DescriptionCAS 4 3 2 7" xfId="8912"/>
    <cellStyle name="DescriptionCAS 4 3 2 7 2" xfId="8913"/>
    <cellStyle name="DescriptionCAS 4 3 2 8" xfId="8914"/>
    <cellStyle name="DescriptionCAS 4 3 2 8 2" xfId="8915"/>
    <cellStyle name="DescriptionCAS 4 3 2 9" xfId="8916"/>
    <cellStyle name="DescriptionCAS 4 3 3" xfId="8917"/>
    <cellStyle name="DescriptionCAS 4 3 3 2" xfId="8918"/>
    <cellStyle name="DescriptionCAS 4 3 3 2 2" xfId="8919"/>
    <cellStyle name="DescriptionCAS 4 3 3 2 2 2" xfId="8920"/>
    <cellStyle name="DescriptionCAS 4 3 3 2 2 2 2" xfId="8921"/>
    <cellStyle name="DescriptionCAS 4 3 3 2 2 3" xfId="8922"/>
    <cellStyle name="DescriptionCAS 4 3 3 2 2 3 2" xfId="8923"/>
    <cellStyle name="DescriptionCAS 4 3 3 2 2 4" xfId="8924"/>
    <cellStyle name="DescriptionCAS 4 3 3 2 3" xfId="8925"/>
    <cellStyle name="DescriptionCAS 4 3 3 2 3 2" xfId="8926"/>
    <cellStyle name="DescriptionCAS 4 3 3 2 3 3" xfId="8927"/>
    <cellStyle name="DescriptionCAS 4 3 3 2 3 3 2" xfId="8928"/>
    <cellStyle name="DescriptionCAS 4 3 3 2 3 4" xfId="8929"/>
    <cellStyle name="DescriptionCAS 4 3 3 2 4" xfId="8930"/>
    <cellStyle name="DescriptionCAS 4 3 3 2 4 2" xfId="8931"/>
    <cellStyle name="DescriptionCAS 4 3 3 2 5" xfId="8932"/>
    <cellStyle name="DescriptionCAS 4 3 3 2 5 2" xfId="8933"/>
    <cellStyle name="DescriptionCAS 4 3 3 2 6" xfId="8934"/>
    <cellStyle name="DescriptionCAS 4 3 3 3" xfId="8935"/>
    <cellStyle name="DescriptionCAS 4 3 3 3 2" xfId="8936"/>
    <cellStyle name="DescriptionCAS 4 3 3 3 2 2" xfId="8937"/>
    <cellStyle name="DescriptionCAS 4 3 3 3 2 2 2" xfId="8938"/>
    <cellStyle name="DescriptionCAS 4 3 3 3 2 3" xfId="8939"/>
    <cellStyle name="DescriptionCAS 4 3 3 3 2 3 2" xfId="8940"/>
    <cellStyle name="DescriptionCAS 4 3 3 3 2 4" xfId="8941"/>
    <cellStyle name="DescriptionCAS 4 3 3 3 3" xfId="8942"/>
    <cellStyle name="DescriptionCAS 4 3 3 3 3 2" xfId="8943"/>
    <cellStyle name="DescriptionCAS 4 3 3 3 3 3" xfId="8944"/>
    <cellStyle name="DescriptionCAS 4 3 3 3 3 3 2" xfId="8945"/>
    <cellStyle name="DescriptionCAS 4 3 3 3 3 4" xfId="8946"/>
    <cellStyle name="DescriptionCAS 4 3 3 3 4" xfId="8947"/>
    <cellStyle name="DescriptionCAS 4 3 3 3 4 2" xfId="8948"/>
    <cellStyle name="DescriptionCAS 4 3 3 3 5" xfId="8949"/>
    <cellStyle name="DescriptionCAS 4 3 3 3 5 2" xfId="8950"/>
    <cellStyle name="DescriptionCAS 4 3 3 3 6" xfId="8951"/>
    <cellStyle name="DescriptionCAS 4 3 3 4" xfId="8952"/>
    <cellStyle name="DescriptionCAS 4 3 3 4 2" xfId="8953"/>
    <cellStyle name="DescriptionCAS 4 3 3 4 2 2" xfId="8954"/>
    <cellStyle name="DescriptionCAS 4 3 3 4 3" xfId="8955"/>
    <cellStyle name="DescriptionCAS 4 3 3 4 3 2" xfId="8956"/>
    <cellStyle name="DescriptionCAS 4 3 3 4 4" xfId="8957"/>
    <cellStyle name="DescriptionCAS 4 3 3 5" xfId="8958"/>
    <cellStyle name="DescriptionCAS 4 3 3 5 2" xfId="8959"/>
    <cellStyle name="DescriptionCAS 4 3 3 5 3" xfId="8960"/>
    <cellStyle name="DescriptionCAS 4 3 3 5 3 2" xfId="8961"/>
    <cellStyle name="DescriptionCAS 4 3 3 5 4" xfId="8962"/>
    <cellStyle name="DescriptionCAS 4 3 3 6" xfId="8963"/>
    <cellStyle name="DescriptionCAS 4 3 3 6 2" xfId="8964"/>
    <cellStyle name="DescriptionCAS 4 3 3 7" xfId="8965"/>
    <cellStyle name="DescriptionCAS 4 3 3 7 2" xfId="8966"/>
    <cellStyle name="DescriptionCAS 4 3 3 8" xfId="8967"/>
    <cellStyle name="DescriptionCAS 4 3 4" xfId="8968"/>
    <cellStyle name="DescriptionCAS 4 3 4 2" xfId="8969"/>
    <cellStyle name="DescriptionCAS 4 3 4 2 2" xfId="8970"/>
    <cellStyle name="DescriptionCAS 4 3 4 2 2 2" xfId="8971"/>
    <cellStyle name="DescriptionCAS 4 3 4 2 3" xfId="8972"/>
    <cellStyle name="DescriptionCAS 4 3 4 2 3 2" xfId="8973"/>
    <cellStyle name="DescriptionCAS 4 3 4 2 4" xfId="8974"/>
    <cellStyle name="DescriptionCAS 4 3 4 3" xfId="8975"/>
    <cellStyle name="DescriptionCAS 4 3 4 3 2" xfId="8976"/>
    <cellStyle name="DescriptionCAS 4 3 4 3 3" xfId="8977"/>
    <cellStyle name="DescriptionCAS 4 3 4 3 3 2" xfId="8978"/>
    <cellStyle name="DescriptionCAS 4 3 4 3 4" xfId="8979"/>
    <cellStyle name="DescriptionCAS 4 3 4 4" xfId="8980"/>
    <cellStyle name="DescriptionCAS 4 3 4 4 2" xfId="8981"/>
    <cellStyle name="DescriptionCAS 4 3 4 5" xfId="8982"/>
    <cellStyle name="DescriptionCAS 4 3 4 5 2" xfId="8983"/>
    <cellStyle name="DescriptionCAS 4 3 4 6" xfId="8984"/>
    <cellStyle name="DescriptionCAS 4 3 5" xfId="8985"/>
    <cellStyle name="DescriptionCAS 4 3 5 2" xfId="8986"/>
    <cellStyle name="DescriptionCAS 4 3 5 2 2" xfId="8987"/>
    <cellStyle name="DescriptionCAS 4 3 5 2 2 2" xfId="8988"/>
    <cellStyle name="DescriptionCAS 4 3 5 2 3" xfId="8989"/>
    <cellStyle name="DescriptionCAS 4 3 5 2 3 2" xfId="8990"/>
    <cellStyle name="DescriptionCAS 4 3 5 2 4" xfId="8991"/>
    <cellStyle name="DescriptionCAS 4 3 5 3" xfId="8992"/>
    <cellStyle name="DescriptionCAS 4 3 5 3 2" xfId="8993"/>
    <cellStyle name="DescriptionCAS 4 3 5 3 3" xfId="8994"/>
    <cellStyle name="DescriptionCAS 4 3 5 3 3 2" xfId="8995"/>
    <cellStyle name="DescriptionCAS 4 3 5 3 4" xfId="8996"/>
    <cellStyle name="DescriptionCAS 4 3 5 4" xfId="8997"/>
    <cellStyle name="DescriptionCAS 4 3 5 4 2" xfId="8998"/>
    <cellStyle name="DescriptionCAS 4 3 5 5" xfId="8999"/>
    <cellStyle name="DescriptionCAS 4 3 5 5 2" xfId="9000"/>
    <cellStyle name="DescriptionCAS 4 3 5 6" xfId="9001"/>
    <cellStyle name="DescriptionCAS 4 3 6" xfId="9002"/>
    <cellStyle name="DescriptionCAS 4 3 6 2" xfId="9003"/>
    <cellStyle name="DescriptionCAS 4 3 6 2 2" xfId="9004"/>
    <cellStyle name="DescriptionCAS 4 3 6 2 2 2" xfId="9005"/>
    <cellStyle name="DescriptionCAS 4 3 6 2 3" xfId="9006"/>
    <cellStyle name="DescriptionCAS 4 3 6 2 3 2" xfId="9007"/>
    <cellStyle name="DescriptionCAS 4 3 6 2 4" xfId="9008"/>
    <cellStyle name="DescriptionCAS 4 3 6 3" xfId="9009"/>
    <cellStyle name="DescriptionCAS 4 3 6 3 2" xfId="9010"/>
    <cellStyle name="DescriptionCAS 4 3 6 3 3" xfId="9011"/>
    <cellStyle name="DescriptionCAS 4 3 6 3 3 2" xfId="9012"/>
    <cellStyle name="DescriptionCAS 4 3 6 3 4" xfId="9013"/>
    <cellStyle name="DescriptionCAS 4 3 6 4" xfId="9014"/>
    <cellStyle name="DescriptionCAS 4 3 6 4 2" xfId="9015"/>
    <cellStyle name="DescriptionCAS 4 3 6 5" xfId="9016"/>
    <cellStyle name="DescriptionCAS 4 3 6 5 2" xfId="9017"/>
    <cellStyle name="DescriptionCAS 4 3 6 6" xfId="9018"/>
    <cellStyle name="DescriptionCAS 4 3 7" xfId="9019"/>
    <cellStyle name="DescriptionCAS 4 3 7 2" xfId="9020"/>
    <cellStyle name="DescriptionCAS 4 3 7 2 2" xfId="9021"/>
    <cellStyle name="DescriptionCAS 4 3 7 2 2 2" xfId="9022"/>
    <cellStyle name="DescriptionCAS 4 3 7 2 3" xfId="9023"/>
    <cellStyle name="DescriptionCAS 4 3 7 2 3 2" xfId="9024"/>
    <cellStyle name="DescriptionCAS 4 3 7 2 4" xfId="9025"/>
    <cellStyle name="DescriptionCAS 4 3 7 3" xfId="9026"/>
    <cellStyle name="DescriptionCAS 4 3 7 3 2" xfId="9027"/>
    <cellStyle name="DescriptionCAS 4 3 7 3 3" xfId="9028"/>
    <cellStyle name="DescriptionCAS 4 3 7 3 3 2" xfId="9029"/>
    <cellStyle name="DescriptionCAS 4 3 7 3 4" xfId="9030"/>
    <cellStyle name="DescriptionCAS 4 3 7 4" xfId="9031"/>
    <cellStyle name="DescriptionCAS 4 3 7 4 2" xfId="9032"/>
    <cellStyle name="DescriptionCAS 4 3 7 5" xfId="9033"/>
    <cellStyle name="DescriptionCAS 4 3 7 5 2" xfId="9034"/>
    <cellStyle name="DescriptionCAS 4 3 7 6" xfId="9035"/>
    <cellStyle name="DescriptionCAS 4 3 8" xfId="9036"/>
    <cellStyle name="DescriptionCAS 4 3 8 2" xfId="9037"/>
    <cellStyle name="DescriptionCAS 4 3 8 2 2" xfId="9038"/>
    <cellStyle name="DescriptionCAS 4 3 8 3" xfId="9039"/>
    <cellStyle name="DescriptionCAS 4 3 8 3 2" xfId="9040"/>
    <cellStyle name="DescriptionCAS 4 3 8 4" xfId="9041"/>
    <cellStyle name="DescriptionCAS 4 3 9" xfId="9042"/>
    <cellStyle name="DescriptionCAS 4 3 9 2" xfId="9043"/>
    <cellStyle name="DescriptionCAS 4 3 9 3" xfId="9044"/>
    <cellStyle name="DescriptionCAS 4 3 9 3 2" xfId="9045"/>
    <cellStyle name="DescriptionCAS 4 3 9 4" xfId="9046"/>
    <cellStyle name="DescriptionCAS 4 4" xfId="9047"/>
    <cellStyle name="DescriptionCAS 4 4 2" xfId="9048"/>
    <cellStyle name="DescriptionCAS 4 4 2 2" xfId="9049"/>
    <cellStyle name="DescriptionCAS 4 4 2 2 2" xfId="9050"/>
    <cellStyle name="DescriptionCAS 4 4 2 2 2 2" xfId="9051"/>
    <cellStyle name="DescriptionCAS 4 4 2 2 3" xfId="9052"/>
    <cellStyle name="DescriptionCAS 4 4 2 2 3 2" xfId="9053"/>
    <cellStyle name="DescriptionCAS 4 4 2 2 4" xfId="9054"/>
    <cellStyle name="DescriptionCAS 4 4 2 3" xfId="9055"/>
    <cellStyle name="DescriptionCAS 4 4 2 3 2" xfId="9056"/>
    <cellStyle name="DescriptionCAS 4 4 2 3 3" xfId="9057"/>
    <cellStyle name="DescriptionCAS 4 4 2 3 3 2" xfId="9058"/>
    <cellStyle name="DescriptionCAS 4 4 2 3 4" xfId="9059"/>
    <cellStyle name="DescriptionCAS 4 4 2 4" xfId="9060"/>
    <cellStyle name="DescriptionCAS 4 4 2 4 2" xfId="9061"/>
    <cellStyle name="DescriptionCAS 4 4 2 5" xfId="9062"/>
    <cellStyle name="DescriptionCAS 4 4 2 5 2" xfId="9063"/>
    <cellStyle name="DescriptionCAS 4 4 2 6" xfId="9064"/>
    <cellStyle name="DescriptionCAS 4 4 3" xfId="9065"/>
    <cellStyle name="DescriptionCAS 4 4 3 2" xfId="9066"/>
    <cellStyle name="DescriptionCAS 4 4 3 2 2" xfId="9067"/>
    <cellStyle name="DescriptionCAS 4 4 3 2 2 2" xfId="9068"/>
    <cellStyle name="DescriptionCAS 4 4 3 2 3" xfId="9069"/>
    <cellStyle name="DescriptionCAS 4 4 3 2 3 2" xfId="9070"/>
    <cellStyle name="DescriptionCAS 4 4 3 2 4" xfId="9071"/>
    <cellStyle name="DescriptionCAS 4 4 3 3" xfId="9072"/>
    <cellStyle name="DescriptionCAS 4 4 3 3 2" xfId="9073"/>
    <cellStyle name="DescriptionCAS 4 4 3 3 3" xfId="9074"/>
    <cellStyle name="DescriptionCAS 4 4 3 3 3 2" xfId="9075"/>
    <cellStyle name="DescriptionCAS 4 4 3 3 4" xfId="9076"/>
    <cellStyle name="DescriptionCAS 4 4 3 4" xfId="9077"/>
    <cellStyle name="DescriptionCAS 4 4 3 4 2" xfId="9078"/>
    <cellStyle name="DescriptionCAS 4 4 3 5" xfId="9079"/>
    <cellStyle name="DescriptionCAS 4 4 3 5 2" xfId="9080"/>
    <cellStyle name="DescriptionCAS 4 4 3 6" xfId="9081"/>
    <cellStyle name="DescriptionCAS 4 4 4" xfId="9082"/>
    <cellStyle name="DescriptionCAS 4 4 4 2" xfId="9083"/>
    <cellStyle name="DescriptionCAS 4 4 4 2 2" xfId="9084"/>
    <cellStyle name="DescriptionCAS 4 4 4 2 2 2" xfId="9085"/>
    <cellStyle name="DescriptionCAS 4 4 4 2 3" xfId="9086"/>
    <cellStyle name="DescriptionCAS 4 4 4 2 3 2" xfId="9087"/>
    <cellStyle name="DescriptionCAS 4 4 4 2 4" xfId="9088"/>
    <cellStyle name="DescriptionCAS 4 4 4 3" xfId="9089"/>
    <cellStyle name="DescriptionCAS 4 4 4 3 2" xfId="9090"/>
    <cellStyle name="DescriptionCAS 4 4 4 3 3" xfId="9091"/>
    <cellStyle name="DescriptionCAS 4 4 4 3 3 2" xfId="9092"/>
    <cellStyle name="DescriptionCAS 4 4 4 3 4" xfId="9093"/>
    <cellStyle name="DescriptionCAS 4 4 4 4" xfId="9094"/>
    <cellStyle name="DescriptionCAS 4 4 4 4 2" xfId="9095"/>
    <cellStyle name="DescriptionCAS 4 4 4 5" xfId="9096"/>
    <cellStyle name="DescriptionCAS 4 4 4 5 2" xfId="9097"/>
    <cellStyle name="DescriptionCAS 4 4 4 6" xfId="9098"/>
    <cellStyle name="DescriptionCAS 4 4 5" xfId="9099"/>
    <cellStyle name="DescriptionCAS 4 4 5 2" xfId="9100"/>
    <cellStyle name="DescriptionCAS 4 4 5 2 2" xfId="9101"/>
    <cellStyle name="DescriptionCAS 4 4 5 3" xfId="9102"/>
    <cellStyle name="DescriptionCAS 4 4 5 3 2" xfId="9103"/>
    <cellStyle name="DescriptionCAS 4 4 5 4" xfId="9104"/>
    <cellStyle name="DescriptionCAS 4 4 6" xfId="9105"/>
    <cellStyle name="DescriptionCAS 4 4 7" xfId="9106"/>
    <cellStyle name="DescriptionCAS 4 4 7 2" xfId="9107"/>
    <cellStyle name="DescriptionCAS 4 4 8" xfId="9108"/>
    <cellStyle name="DescriptionCAS 4 5" xfId="9109"/>
    <cellStyle name="DescriptionCAS 4 5 2" xfId="9110"/>
    <cellStyle name="DescriptionCAS 4 5 2 2" xfId="9111"/>
    <cellStyle name="DescriptionCAS 4 5 2 2 2" xfId="9112"/>
    <cellStyle name="DescriptionCAS 4 5 2 2 2 2" xfId="9113"/>
    <cellStyle name="DescriptionCAS 4 5 2 2 3" xfId="9114"/>
    <cellStyle name="DescriptionCAS 4 5 2 2 3 2" xfId="9115"/>
    <cellStyle name="DescriptionCAS 4 5 2 2 4" xfId="9116"/>
    <cellStyle name="DescriptionCAS 4 5 2 3" xfId="9117"/>
    <cellStyle name="DescriptionCAS 4 5 2 3 2" xfId="9118"/>
    <cellStyle name="DescriptionCAS 4 5 2 3 3" xfId="9119"/>
    <cellStyle name="DescriptionCAS 4 5 2 3 3 2" xfId="9120"/>
    <cellStyle name="DescriptionCAS 4 5 2 3 4" xfId="9121"/>
    <cellStyle name="DescriptionCAS 4 5 2 4" xfId="9122"/>
    <cellStyle name="DescriptionCAS 4 5 2 4 2" xfId="9123"/>
    <cellStyle name="DescriptionCAS 4 5 2 5" xfId="9124"/>
    <cellStyle name="DescriptionCAS 4 5 2 5 2" xfId="9125"/>
    <cellStyle name="DescriptionCAS 4 5 2 6" xfId="9126"/>
    <cellStyle name="DescriptionCAS 4 5 3" xfId="9127"/>
    <cellStyle name="DescriptionCAS 4 5 3 2" xfId="9128"/>
    <cellStyle name="DescriptionCAS 4 5 3 2 2" xfId="9129"/>
    <cellStyle name="DescriptionCAS 4 5 3 2 2 2" xfId="9130"/>
    <cellStyle name="DescriptionCAS 4 5 3 2 3" xfId="9131"/>
    <cellStyle name="DescriptionCAS 4 5 3 2 3 2" xfId="9132"/>
    <cellStyle name="DescriptionCAS 4 5 3 2 4" xfId="9133"/>
    <cellStyle name="DescriptionCAS 4 5 3 3" xfId="9134"/>
    <cellStyle name="DescriptionCAS 4 5 3 3 2" xfId="9135"/>
    <cellStyle name="DescriptionCAS 4 5 3 3 3" xfId="9136"/>
    <cellStyle name="DescriptionCAS 4 5 3 3 3 2" xfId="9137"/>
    <cellStyle name="DescriptionCAS 4 5 3 3 4" xfId="9138"/>
    <cellStyle name="DescriptionCAS 4 5 3 4" xfId="9139"/>
    <cellStyle name="DescriptionCAS 4 5 3 4 2" xfId="9140"/>
    <cellStyle name="DescriptionCAS 4 5 3 5" xfId="9141"/>
    <cellStyle name="DescriptionCAS 4 5 3 5 2" xfId="9142"/>
    <cellStyle name="DescriptionCAS 4 5 3 6" xfId="9143"/>
    <cellStyle name="DescriptionCAS 4 5 4" xfId="9144"/>
    <cellStyle name="DescriptionCAS 4 5 4 2" xfId="9145"/>
    <cellStyle name="DescriptionCAS 4 5 4 2 2" xfId="9146"/>
    <cellStyle name="DescriptionCAS 4 5 4 3" xfId="9147"/>
    <cellStyle name="DescriptionCAS 4 5 4 3 2" xfId="9148"/>
    <cellStyle name="DescriptionCAS 4 5 4 4" xfId="9149"/>
    <cellStyle name="DescriptionCAS 4 5 5" xfId="9150"/>
    <cellStyle name="DescriptionCAS 4 5 5 2" xfId="9151"/>
    <cellStyle name="DescriptionCAS 4 5 5 3" xfId="9152"/>
    <cellStyle name="DescriptionCAS 4 5 5 3 2" xfId="9153"/>
    <cellStyle name="DescriptionCAS 4 5 5 4" xfId="9154"/>
    <cellStyle name="DescriptionCAS 4 5 6" xfId="9155"/>
    <cellStyle name="DescriptionCAS 4 5 6 2" xfId="9156"/>
    <cellStyle name="DescriptionCAS 4 5 7" xfId="9157"/>
    <cellStyle name="DescriptionCAS 4 5 7 2" xfId="9158"/>
    <cellStyle name="DescriptionCAS 4 5 8" xfId="9159"/>
    <cellStyle name="DescriptionCAS 4 6" xfId="9160"/>
    <cellStyle name="DescriptionCAS 4 6 2" xfId="9161"/>
    <cellStyle name="DescriptionCAS 4 6 2 2" xfId="9162"/>
    <cellStyle name="DescriptionCAS 4 6 2 2 2" xfId="9163"/>
    <cellStyle name="DescriptionCAS 4 6 2 3" xfId="9164"/>
    <cellStyle name="DescriptionCAS 4 6 2 3 2" xfId="9165"/>
    <cellStyle name="DescriptionCAS 4 6 2 4" xfId="9166"/>
    <cellStyle name="DescriptionCAS 4 6 3" xfId="9167"/>
    <cellStyle name="DescriptionCAS 4 6 3 2" xfId="9168"/>
    <cellStyle name="DescriptionCAS 4 6 3 3" xfId="9169"/>
    <cellStyle name="DescriptionCAS 4 6 3 3 2" xfId="9170"/>
    <cellStyle name="DescriptionCAS 4 6 3 4" xfId="9171"/>
    <cellStyle name="DescriptionCAS 4 6 4" xfId="9172"/>
    <cellStyle name="DescriptionCAS 4 6 4 2" xfId="9173"/>
    <cellStyle name="DescriptionCAS 4 6 5" xfId="9174"/>
    <cellStyle name="DescriptionCAS 4 6 5 2" xfId="9175"/>
    <cellStyle name="DescriptionCAS 4 6 6" xfId="9176"/>
    <cellStyle name="DescriptionCAS 4 7" xfId="9177"/>
    <cellStyle name="DescriptionCAS 4 7 2" xfId="9178"/>
    <cellStyle name="DescriptionCAS 4 7 2 2" xfId="9179"/>
    <cellStyle name="DescriptionCAS 4 7 2 2 2" xfId="9180"/>
    <cellStyle name="DescriptionCAS 4 7 2 3" xfId="9181"/>
    <cellStyle name="DescriptionCAS 4 7 2 3 2" xfId="9182"/>
    <cellStyle name="DescriptionCAS 4 7 2 4" xfId="9183"/>
    <cellStyle name="DescriptionCAS 4 7 3" xfId="9184"/>
    <cellStyle name="DescriptionCAS 4 7 3 2" xfId="9185"/>
    <cellStyle name="DescriptionCAS 4 7 3 3" xfId="9186"/>
    <cellStyle name="DescriptionCAS 4 7 3 3 2" xfId="9187"/>
    <cellStyle name="DescriptionCAS 4 7 3 4" xfId="9188"/>
    <cellStyle name="DescriptionCAS 4 7 4" xfId="9189"/>
    <cellStyle name="DescriptionCAS 4 7 4 2" xfId="9190"/>
    <cellStyle name="DescriptionCAS 4 7 5" xfId="9191"/>
    <cellStyle name="DescriptionCAS 4 7 5 2" xfId="9192"/>
    <cellStyle name="DescriptionCAS 4 7 6" xfId="9193"/>
    <cellStyle name="DescriptionCAS 4 8" xfId="9194"/>
    <cellStyle name="DescriptionCAS 4 8 2" xfId="9195"/>
    <cellStyle name="DescriptionCAS 4 8 2 2" xfId="9196"/>
    <cellStyle name="DescriptionCAS 4 8 2 2 2" xfId="9197"/>
    <cellStyle name="DescriptionCAS 4 8 2 3" xfId="9198"/>
    <cellStyle name="DescriptionCAS 4 8 2 3 2" xfId="9199"/>
    <cellStyle name="DescriptionCAS 4 8 2 4" xfId="9200"/>
    <cellStyle name="DescriptionCAS 4 8 3" xfId="9201"/>
    <cellStyle name="DescriptionCAS 4 8 3 2" xfId="9202"/>
    <cellStyle name="DescriptionCAS 4 8 3 3" xfId="9203"/>
    <cellStyle name="DescriptionCAS 4 8 3 3 2" xfId="9204"/>
    <cellStyle name="DescriptionCAS 4 8 3 4" xfId="9205"/>
    <cellStyle name="DescriptionCAS 4 8 4" xfId="9206"/>
    <cellStyle name="DescriptionCAS 4 8 4 2" xfId="9207"/>
    <cellStyle name="DescriptionCAS 4 8 5" xfId="9208"/>
    <cellStyle name="DescriptionCAS 4 8 5 2" xfId="9209"/>
    <cellStyle name="DescriptionCAS 4 8 6" xfId="9210"/>
    <cellStyle name="DescriptionCAS 4 9" xfId="9211"/>
    <cellStyle name="DescriptionCAS 4 9 2" xfId="9212"/>
    <cellStyle name="DescriptionCAS 4 9 3" xfId="9213"/>
    <cellStyle name="DescriptionCAS 4 9 3 2" xfId="9214"/>
    <cellStyle name="DescriptionCAS 4 9 4" xfId="9215"/>
    <cellStyle name="DescriptionCAS 5" xfId="9216"/>
    <cellStyle name="DescriptionCAS 5 10" xfId="9217"/>
    <cellStyle name="DescriptionCAS 5 10 2" xfId="9218"/>
    <cellStyle name="DescriptionCAS 5 11" xfId="9219"/>
    <cellStyle name="DescriptionCAS 5 2" xfId="9220"/>
    <cellStyle name="DescriptionCAS 5 2 2" xfId="9221"/>
    <cellStyle name="DescriptionCAS 5 2 2 2" xfId="9222"/>
    <cellStyle name="DescriptionCAS 5 2 2 2 2" xfId="9223"/>
    <cellStyle name="DescriptionCAS 5 2 2 2 2 2" xfId="9224"/>
    <cellStyle name="DescriptionCAS 5 2 2 2 3" xfId="9225"/>
    <cellStyle name="DescriptionCAS 5 2 2 2 3 2" xfId="9226"/>
    <cellStyle name="DescriptionCAS 5 2 2 2 4" xfId="9227"/>
    <cellStyle name="DescriptionCAS 5 2 2 3" xfId="9228"/>
    <cellStyle name="DescriptionCAS 5 2 2 3 2" xfId="9229"/>
    <cellStyle name="DescriptionCAS 5 2 2 3 3" xfId="9230"/>
    <cellStyle name="DescriptionCAS 5 2 2 3 3 2" xfId="9231"/>
    <cellStyle name="DescriptionCAS 5 2 2 3 4" xfId="9232"/>
    <cellStyle name="DescriptionCAS 5 2 2 4" xfId="9233"/>
    <cellStyle name="DescriptionCAS 5 2 2 4 2" xfId="9234"/>
    <cellStyle name="DescriptionCAS 5 2 2 5" xfId="9235"/>
    <cellStyle name="DescriptionCAS 5 2 2 5 2" xfId="9236"/>
    <cellStyle name="DescriptionCAS 5 2 2 6" xfId="9237"/>
    <cellStyle name="DescriptionCAS 5 2 3" xfId="9238"/>
    <cellStyle name="DescriptionCAS 5 2 3 2" xfId="9239"/>
    <cellStyle name="DescriptionCAS 5 2 3 2 2" xfId="9240"/>
    <cellStyle name="DescriptionCAS 5 2 3 2 2 2" xfId="9241"/>
    <cellStyle name="DescriptionCAS 5 2 3 2 3" xfId="9242"/>
    <cellStyle name="DescriptionCAS 5 2 3 2 3 2" xfId="9243"/>
    <cellStyle name="DescriptionCAS 5 2 3 2 4" xfId="9244"/>
    <cellStyle name="DescriptionCAS 5 2 3 3" xfId="9245"/>
    <cellStyle name="DescriptionCAS 5 2 3 3 2" xfId="9246"/>
    <cellStyle name="DescriptionCAS 5 2 3 3 3" xfId="9247"/>
    <cellStyle name="DescriptionCAS 5 2 3 3 3 2" xfId="9248"/>
    <cellStyle name="DescriptionCAS 5 2 3 3 4" xfId="9249"/>
    <cellStyle name="DescriptionCAS 5 2 3 4" xfId="9250"/>
    <cellStyle name="DescriptionCAS 5 2 3 4 2" xfId="9251"/>
    <cellStyle name="DescriptionCAS 5 2 3 5" xfId="9252"/>
    <cellStyle name="DescriptionCAS 5 2 3 5 2" xfId="9253"/>
    <cellStyle name="DescriptionCAS 5 2 3 6" xfId="9254"/>
    <cellStyle name="DescriptionCAS 5 2 4" xfId="9255"/>
    <cellStyle name="DescriptionCAS 5 2 4 2" xfId="9256"/>
    <cellStyle name="DescriptionCAS 5 2 4 2 2" xfId="9257"/>
    <cellStyle name="DescriptionCAS 5 2 4 2 2 2" xfId="9258"/>
    <cellStyle name="DescriptionCAS 5 2 4 2 3" xfId="9259"/>
    <cellStyle name="DescriptionCAS 5 2 4 2 3 2" xfId="9260"/>
    <cellStyle name="DescriptionCAS 5 2 4 2 4" xfId="9261"/>
    <cellStyle name="DescriptionCAS 5 2 4 3" xfId="9262"/>
    <cellStyle name="DescriptionCAS 5 2 4 3 2" xfId="9263"/>
    <cellStyle name="DescriptionCAS 5 2 4 3 3" xfId="9264"/>
    <cellStyle name="DescriptionCAS 5 2 4 3 3 2" xfId="9265"/>
    <cellStyle name="DescriptionCAS 5 2 4 3 4" xfId="9266"/>
    <cellStyle name="DescriptionCAS 5 2 4 4" xfId="9267"/>
    <cellStyle name="DescriptionCAS 5 2 4 4 2" xfId="9268"/>
    <cellStyle name="DescriptionCAS 5 2 4 5" xfId="9269"/>
    <cellStyle name="DescriptionCAS 5 2 4 5 2" xfId="9270"/>
    <cellStyle name="DescriptionCAS 5 2 4 6" xfId="9271"/>
    <cellStyle name="DescriptionCAS 5 2 5" xfId="9272"/>
    <cellStyle name="DescriptionCAS 5 2 5 2" xfId="9273"/>
    <cellStyle name="DescriptionCAS 5 2 5 2 2" xfId="9274"/>
    <cellStyle name="DescriptionCAS 5 2 5 3" xfId="9275"/>
    <cellStyle name="DescriptionCAS 5 2 5 3 2" xfId="9276"/>
    <cellStyle name="DescriptionCAS 5 2 5 4" xfId="9277"/>
    <cellStyle name="DescriptionCAS 5 2 6" xfId="9278"/>
    <cellStyle name="DescriptionCAS 5 2 6 2" xfId="9279"/>
    <cellStyle name="DescriptionCAS 5 2 6 3" xfId="9280"/>
    <cellStyle name="DescriptionCAS 5 2 6 3 2" xfId="9281"/>
    <cellStyle name="DescriptionCAS 5 2 6 4" xfId="9282"/>
    <cellStyle name="DescriptionCAS 5 2 7" xfId="9283"/>
    <cellStyle name="DescriptionCAS 5 2 7 2" xfId="9284"/>
    <cellStyle name="DescriptionCAS 5 2 8" xfId="9285"/>
    <cellStyle name="DescriptionCAS 5 2 8 2" xfId="9286"/>
    <cellStyle name="DescriptionCAS 5 2 9" xfId="9287"/>
    <cellStyle name="DescriptionCAS 5 3" xfId="9288"/>
    <cellStyle name="DescriptionCAS 5 3 2" xfId="9289"/>
    <cellStyle name="DescriptionCAS 5 3 2 2" xfId="9290"/>
    <cellStyle name="DescriptionCAS 5 3 2 2 2" xfId="9291"/>
    <cellStyle name="DescriptionCAS 5 3 2 3" xfId="9292"/>
    <cellStyle name="DescriptionCAS 5 3 2 3 2" xfId="9293"/>
    <cellStyle name="DescriptionCAS 5 3 2 4" xfId="9294"/>
    <cellStyle name="DescriptionCAS 5 3 3" xfId="9295"/>
    <cellStyle name="DescriptionCAS 5 3 3 2" xfId="9296"/>
    <cellStyle name="DescriptionCAS 5 3 3 3" xfId="9297"/>
    <cellStyle name="DescriptionCAS 5 3 3 3 2" xfId="9298"/>
    <cellStyle name="DescriptionCAS 5 3 3 4" xfId="9299"/>
    <cellStyle name="DescriptionCAS 5 3 4" xfId="9300"/>
    <cellStyle name="DescriptionCAS 5 3 4 2" xfId="9301"/>
    <cellStyle name="DescriptionCAS 5 3 5" xfId="9302"/>
    <cellStyle name="DescriptionCAS 5 3 5 2" xfId="9303"/>
    <cellStyle name="DescriptionCAS 5 3 6" xfId="9304"/>
    <cellStyle name="DescriptionCAS 5 4" xfId="9305"/>
    <cellStyle name="DescriptionCAS 5 4 2" xfId="9306"/>
    <cellStyle name="DescriptionCAS 5 4 2 2" xfId="9307"/>
    <cellStyle name="DescriptionCAS 5 4 2 2 2" xfId="9308"/>
    <cellStyle name="DescriptionCAS 5 4 2 3" xfId="9309"/>
    <cellStyle name="DescriptionCAS 5 4 2 3 2" xfId="9310"/>
    <cellStyle name="DescriptionCAS 5 4 2 4" xfId="9311"/>
    <cellStyle name="DescriptionCAS 5 4 3" xfId="9312"/>
    <cellStyle name="DescriptionCAS 5 4 3 2" xfId="9313"/>
    <cellStyle name="DescriptionCAS 5 4 3 3" xfId="9314"/>
    <cellStyle name="DescriptionCAS 5 4 3 3 2" xfId="9315"/>
    <cellStyle name="DescriptionCAS 5 4 3 4" xfId="9316"/>
    <cellStyle name="DescriptionCAS 5 4 4" xfId="9317"/>
    <cellStyle name="DescriptionCAS 5 4 4 2" xfId="9318"/>
    <cellStyle name="DescriptionCAS 5 4 5" xfId="9319"/>
    <cellStyle name="DescriptionCAS 5 4 5 2" xfId="9320"/>
    <cellStyle name="DescriptionCAS 5 4 6" xfId="9321"/>
    <cellStyle name="DescriptionCAS 5 5" xfId="9322"/>
    <cellStyle name="DescriptionCAS 5 5 2" xfId="9323"/>
    <cellStyle name="DescriptionCAS 5 5 2 2" xfId="9324"/>
    <cellStyle name="DescriptionCAS 5 5 2 2 2" xfId="9325"/>
    <cellStyle name="DescriptionCAS 5 5 2 3" xfId="9326"/>
    <cellStyle name="DescriptionCAS 5 5 2 3 2" xfId="9327"/>
    <cellStyle name="DescriptionCAS 5 5 2 4" xfId="9328"/>
    <cellStyle name="DescriptionCAS 5 5 3" xfId="9329"/>
    <cellStyle name="DescriptionCAS 5 5 3 2" xfId="9330"/>
    <cellStyle name="DescriptionCAS 5 5 3 3" xfId="9331"/>
    <cellStyle name="DescriptionCAS 5 5 3 3 2" xfId="9332"/>
    <cellStyle name="DescriptionCAS 5 5 3 4" xfId="9333"/>
    <cellStyle name="DescriptionCAS 5 5 4" xfId="9334"/>
    <cellStyle name="DescriptionCAS 5 5 4 2" xfId="9335"/>
    <cellStyle name="DescriptionCAS 5 5 5" xfId="9336"/>
    <cellStyle name="DescriptionCAS 5 5 5 2" xfId="9337"/>
    <cellStyle name="DescriptionCAS 5 5 6" xfId="9338"/>
    <cellStyle name="DescriptionCAS 5 6" xfId="9339"/>
    <cellStyle name="DescriptionCAS 5 6 2" xfId="9340"/>
    <cellStyle name="DescriptionCAS 5 6 2 2" xfId="9341"/>
    <cellStyle name="DescriptionCAS 5 6 2 2 2" xfId="9342"/>
    <cellStyle name="DescriptionCAS 5 6 2 3" xfId="9343"/>
    <cellStyle name="DescriptionCAS 5 6 2 3 2" xfId="9344"/>
    <cellStyle name="DescriptionCAS 5 6 2 4" xfId="9345"/>
    <cellStyle name="DescriptionCAS 5 6 3" xfId="9346"/>
    <cellStyle name="DescriptionCAS 5 6 3 2" xfId="9347"/>
    <cellStyle name="DescriptionCAS 5 6 3 3" xfId="9348"/>
    <cellStyle name="DescriptionCAS 5 6 3 3 2" xfId="9349"/>
    <cellStyle name="DescriptionCAS 5 6 3 4" xfId="9350"/>
    <cellStyle name="DescriptionCAS 5 6 4" xfId="9351"/>
    <cellStyle name="DescriptionCAS 5 6 4 2" xfId="9352"/>
    <cellStyle name="DescriptionCAS 5 6 5" xfId="9353"/>
    <cellStyle name="DescriptionCAS 5 6 5 2" xfId="9354"/>
    <cellStyle name="DescriptionCAS 5 6 6" xfId="9355"/>
    <cellStyle name="DescriptionCAS 5 7" xfId="9356"/>
    <cellStyle name="DescriptionCAS 5 7 2" xfId="9357"/>
    <cellStyle name="DescriptionCAS 5 7 2 2" xfId="9358"/>
    <cellStyle name="DescriptionCAS 5 7 3" xfId="9359"/>
    <cellStyle name="DescriptionCAS 5 7 3 2" xfId="9360"/>
    <cellStyle name="DescriptionCAS 5 7 4" xfId="9361"/>
    <cellStyle name="DescriptionCAS 5 8" xfId="9362"/>
    <cellStyle name="DescriptionCAS 5 8 2" xfId="9363"/>
    <cellStyle name="DescriptionCAS 5 8 3" xfId="9364"/>
    <cellStyle name="DescriptionCAS 5 8 3 2" xfId="9365"/>
    <cellStyle name="DescriptionCAS 5 8 4" xfId="9366"/>
    <cellStyle name="DescriptionCAS 5 9" xfId="9367"/>
    <cellStyle name="DescriptionCAS 5 9 2" xfId="9368"/>
    <cellStyle name="DescriptionCAS 6" xfId="9369"/>
    <cellStyle name="DescriptionCAS 6 2" xfId="9370"/>
    <cellStyle name="DescriptionCAS 6 2 2" xfId="9371"/>
    <cellStyle name="DescriptionCAS 6 3" xfId="9372"/>
    <cellStyle name="DescriptionCAS 6 3 2" xfId="9373"/>
    <cellStyle name="DescriptionCAS 6 4" xfId="9374"/>
    <cellStyle name="DescriptionCAS 7" xfId="9375"/>
    <cellStyle name="DescriptionCAS 7 2" xfId="9376"/>
    <cellStyle name="DescriptionCAS 7 3" xfId="9377"/>
    <cellStyle name="DescriptionCAS 7 3 2" xfId="9378"/>
    <cellStyle name="DescriptionCAS 7 4" xfId="9379"/>
    <cellStyle name="DescriptionCAS 7 5" xfId="9380"/>
    <cellStyle name="DescriptionCAS 8" xfId="9381"/>
    <cellStyle name="DescriptionCAS 8 2" xfId="9382"/>
    <cellStyle name="DescriptionCAS 8 3" xfId="9383"/>
    <cellStyle name="DescriptionCAS 8 4" xfId="9384"/>
    <cellStyle name="DescriptionCAS 9" xfId="9385"/>
    <cellStyle name="DescriptionCAS 9 2" xfId="9386"/>
    <cellStyle name="DescriptionCAS 9 3" xfId="9387"/>
    <cellStyle name="DescriptionCAS 9 4" xfId="9388"/>
    <cellStyle name="Dia" xfId="9389"/>
    <cellStyle name="Ellenőrzőcella" xfId="9390"/>
    <cellStyle name="Encabez1" xfId="9391"/>
    <cellStyle name="Encabez2" xfId="9392"/>
    <cellStyle name="Encabezado 4" xfId="9393"/>
    <cellStyle name="Énfasis1" xfId="9394"/>
    <cellStyle name="Énfasis2" xfId="9395"/>
    <cellStyle name="Énfasis3" xfId="9396"/>
    <cellStyle name="Énfasis4" xfId="9397"/>
    <cellStyle name="Énfasis5" xfId="9398"/>
    <cellStyle name="Énfasis6" xfId="9399"/>
    <cellStyle name="Entrada" xfId="9400"/>
    <cellStyle name="Entrada 10" xfId="9401"/>
    <cellStyle name="Entrada 10 2" xfId="9402"/>
    <cellStyle name="Entrada 10 2 2" xfId="9403"/>
    <cellStyle name="Entrada 10 3" xfId="9404"/>
    <cellStyle name="Entrada 10 3 2" xfId="9405"/>
    <cellStyle name="Entrada 10 4" xfId="9406"/>
    <cellStyle name="Entrada 10 5" xfId="9407"/>
    <cellStyle name="Entrada 11" xfId="9408"/>
    <cellStyle name="Entrada 11 2" xfId="9409"/>
    <cellStyle name="Entrada 11 2 2" xfId="9410"/>
    <cellStyle name="Entrada 11 3" xfId="9411"/>
    <cellStyle name="Entrada 11 3 2" xfId="9412"/>
    <cellStyle name="Entrada 11 4" xfId="9413"/>
    <cellStyle name="Entrada 11 5" xfId="9414"/>
    <cellStyle name="Entrada 12" xfId="9415"/>
    <cellStyle name="Entrada 12 2" xfId="9416"/>
    <cellStyle name="Entrada 12 2 2" xfId="9417"/>
    <cellStyle name="Entrada 12 3" xfId="9418"/>
    <cellStyle name="Entrada 12 3 2" xfId="9419"/>
    <cellStyle name="Entrada 12 4" xfId="9420"/>
    <cellStyle name="Entrada 12 5" xfId="9421"/>
    <cellStyle name="Entrada 13" xfId="9422"/>
    <cellStyle name="Entrada 13 2" xfId="9423"/>
    <cellStyle name="Entrada 13 2 2" xfId="9424"/>
    <cellStyle name="Entrada 13 3" xfId="9425"/>
    <cellStyle name="Entrada 13 3 2" xfId="9426"/>
    <cellStyle name="Entrada 13 4" xfId="9427"/>
    <cellStyle name="Entrada 13 5" xfId="9428"/>
    <cellStyle name="Entrada 14" xfId="9429"/>
    <cellStyle name="Entrada 14 2" xfId="9430"/>
    <cellStyle name="Entrada 14 2 2" xfId="9431"/>
    <cellStyle name="Entrada 14 3" xfId="9432"/>
    <cellStyle name="Entrada 14 3 2" xfId="9433"/>
    <cellStyle name="Entrada 14 4" xfId="9434"/>
    <cellStyle name="Entrada 14 5" xfId="9435"/>
    <cellStyle name="Entrada 15" xfId="9436"/>
    <cellStyle name="Entrada 15 2" xfId="9437"/>
    <cellStyle name="Entrada 15 2 2" xfId="9438"/>
    <cellStyle name="Entrada 15 3" xfId="9439"/>
    <cellStyle name="Entrada 15 3 2" xfId="9440"/>
    <cellStyle name="Entrada 15 4" xfId="9441"/>
    <cellStyle name="Entrada 15 5" xfId="9442"/>
    <cellStyle name="Entrada 16" xfId="9443"/>
    <cellStyle name="Entrada 16 2" xfId="9444"/>
    <cellStyle name="Entrada 16 2 2" xfId="9445"/>
    <cellStyle name="Entrada 16 3" xfId="9446"/>
    <cellStyle name="Entrada 16 3 2" xfId="9447"/>
    <cellStyle name="Entrada 16 4" xfId="9448"/>
    <cellStyle name="Entrada 16 5" xfId="9449"/>
    <cellStyle name="Entrada 17" xfId="9450"/>
    <cellStyle name="Entrada 17 2" xfId="9451"/>
    <cellStyle name="Entrada 17 2 2" xfId="9452"/>
    <cellStyle name="Entrada 17 3" xfId="9453"/>
    <cellStyle name="Entrada 17 3 2" xfId="9454"/>
    <cellStyle name="Entrada 17 4" xfId="9455"/>
    <cellStyle name="Entrada 17 5" xfId="9456"/>
    <cellStyle name="Entrada 18" xfId="9457"/>
    <cellStyle name="Entrada 18 2" xfId="9458"/>
    <cellStyle name="Entrada 18 2 2" xfId="9459"/>
    <cellStyle name="Entrada 18 3" xfId="9460"/>
    <cellStyle name="Entrada 18 3 2" xfId="9461"/>
    <cellStyle name="Entrada 18 4" xfId="9462"/>
    <cellStyle name="Entrada 18 5" xfId="9463"/>
    <cellStyle name="Entrada 19" xfId="9464"/>
    <cellStyle name="Entrada 19 2" xfId="9465"/>
    <cellStyle name="Entrada 19 2 2" xfId="9466"/>
    <cellStyle name="Entrada 19 3" xfId="9467"/>
    <cellStyle name="Entrada 19 3 2" xfId="9468"/>
    <cellStyle name="Entrada 19 4" xfId="9469"/>
    <cellStyle name="Entrada 19 5" xfId="9470"/>
    <cellStyle name="Entrada 2" xfId="9471"/>
    <cellStyle name="Entrada 2 10" xfId="9472"/>
    <cellStyle name="Entrada 2 10 2" xfId="9473"/>
    <cellStyle name="Entrada 2 10 2 2" xfId="9474"/>
    <cellStyle name="Entrada 2 10 3" xfId="9475"/>
    <cellStyle name="Entrada 2 10 3 2" xfId="9476"/>
    <cellStyle name="Entrada 2 10 4" xfId="9477"/>
    <cellStyle name="Entrada 2 10 5" xfId="9478"/>
    <cellStyle name="Entrada 2 11" xfId="9479"/>
    <cellStyle name="Entrada 2 11 2" xfId="9480"/>
    <cellStyle name="Entrada 2 11 2 2" xfId="9481"/>
    <cellStyle name="Entrada 2 11 3" xfId="9482"/>
    <cellStyle name="Entrada 2 11 3 2" xfId="9483"/>
    <cellStyle name="Entrada 2 11 4" xfId="9484"/>
    <cellStyle name="Entrada 2 11 5" xfId="9485"/>
    <cellStyle name="Entrada 2 12" xfId="9486"/>
    <cellStyle name="Entrada 2 12 2" xfId="9487"/>
    <cellStyle name="Entrada 2 12 2 2" xfId="9488"/>
    <cellStyle name="Entrada 2 12 3" xfId="9489"/>
    <cellStyle name="Entrada 2 12 3 2" xfId="9490"/>
    <cellStyle name="Entrada 2 12 4" xfId="9491"/>
    <cellStyle name="Entrada 2 12 5" xfId="9492"/>
    <cellStyle name="Entrada 2 13" xfId="9493"/>
    <cellStyle name="Entrada 2 13 2" xfId="9494"/>
    <cellStyle name="Entrada 2 13 2 2" xfId="9495"/>
    <cellStyle name="Entrada 2 13 3" xfId="9496"/>
    <cellStyle name="Entrada 2 13 3 2" xfId="9497"/>
    <cellStyle name="Entrada 2 13 4" xfId="9498"/>
    <cellStyle name="Entrada 2 13 5" xfId="9499"/>
    <cellStyle name="Entrada 2 14" xfId="9500"/>
    <cellStyle name="Entrada 2 14 2" xfId="9501"/>
    <cellStyle name="Entrada 2 14 2 2" xfId="9502"/>
    <cellStyle name="Entrada 2 14 3" xfId="9503"/>
    <cellStyle name="Entrada 2 14 3 2" xfId="9504"/>
    <cellStyle name="Entrada 2 14 4" xfId="9505"/>
    <cellStyle name="Entrada 2 14 5" xfId="9506"/>
    <cellStyle name="Entrada 2 15" xfId="9507"/>
    <cellStyle name="Entrada 2 15 2" xfId="9508"/>
    <cellStyle name="Entrada 2 15 2 2" xfId="9509"/>
    <cellStyle name="Entrada 2 15 3" xfId="9510"/>
    <cellStyle name="Entrada 2 15 3 2" xfId="9511"/>
    <cellStyle name="Entrada 2 15 4" xfId="9512"/>
    <cellStyle name="Entrada 2 15 5" xfId="9513"/>
    <cellStyle name="Entrada 2 16" xfId="9514"/>
    <cellStyle name="Entrada 2 16 2" xfId="9515"/>
    <cellStyle name="Entrada 2 16 2 2" xfId="9516"/>
    <cellStyle name="Entrada 2 16 3" xfId="9517"/>
    <cellStyle name="Entrada 2 16 3 2" xfId="9518"/>
    <cellStyle name="Entrada 2 16 4" xfId="9519"/>
    <cellStyle name="Entrada 2 16 5" xfId="9520"/>
    <cellStyle name="Entrada 2 17" xfId="9521"/>
    <cellStyle name="Entrada 2 17 2" xfId="9522"/>
    <cellStyle name="Entrada 2 17 2 2" xfId="9523"/>
    <cellStyle name="Entrada 2 17 3" xfId="9524"/>
    <cellStyle name="Entrada 2 17 3 2" xfId="9525"/>
    <cellStyle name="Entrada 2 17 4" xfId="9526"/>
    <cellStyle name="Entrada 2 17 5" xfId="9527"/>
    <cellStyle name="Entrada 2 18" xfId="9528"/>
    <cellStyle name="Entrada 2 18 2" xfId="9529"/>
    <cellStyle name="Entrada 2 18 2 2" xfId="9530"/>
    <cellStyle name="Entrada 2 18 3" xfId="9531"/>
    <cellStyle name="Entrada 2 18 3 2" xfId="9532"/>
    <cellStyle name="Entrada 2 18 4" xfId="9533"/>
    <cellStyle name="Entrada 2 18 5" xfId="9534"/>
    <cellStyle name="Entrada 2 19" xfId="9535"/>
    <cellStyle name="Entrada 2 19 2" xfId="9536"/>
    <cellStyle name="Entrada 2 19 2 2" xfId="9537"/>
    <cellStyle name="Entrada 2 19 3" xfId="9538"/>
    <cellStyle name="Entrada 2 19 3 2" xfId="9539"/>
    <cellStyle name="Entrada 2 19 4" xfId="9540"/>
    <cellStyle name="Entrada 2 19 5" xfId="9541"/>
    <cellStyle name="Entrada 2 2" xfId="9542"/>
    <cellStyle name="Entrada 2 2 10" xfId="9543"/>
    <cellStyle name="Entrada 2 2 10 2" xfId="9544"/>
    <cellStyle name="Entrada 2 2 11" xfId="9545"/>
    <cellStyle name="Entrada 2 2 2" xfId="9546"/>
    <cellStyle name="Entrada 2 2 2 10" xfId="9547"/>
    <cellStyle name="Entrada 2 2 2 2" xfId="9548"/>
    <cellStyle name="Entrada 2 2 2 2 2" xfId="9549"/>
    <cellStyle name="Entrada 2 2 2 2 2 2" xfId="9550"/>
    <cellStyle name="Entrada 2 2 2 2 2 2 2" xfId="9551"/>
    <cellStyle name="Entrada 2 2 2 2 2 2 2 2" xfId="9552"/>
    <cellStyle name="Entrada 2 2 2 2 2 2 3" xfId="9553"/>
    <cellStyle name="Entrada 2 2 2 2 2 2 3 2" xfId="9554"/>
    <cellStyle name="Entrada 2 2 2 2 2 2 4" xfId="9555"/>
    <cellStyle name="Entrada 2 2 2 2 2 2 5" xfId="9556"/>
    <cellStyle name="Entrada 2 2 2 2 2 3" xfId="9557"/>
    <cellStyle name="Entrada 2 2 2 2 2 3 2" xfId="9558"/>
    <cellStyle name="Entrada 2 2 2 2 2 4" xfId="9559"/>
    <cellStyle name="Entrada 2 2 2 2 2 4 2" xfId="9560"/>
    <cellStyle name="Entrada 2 2 2 2 2 5" xfId="9561"/>
    <cellStyle name="Entrada 2 2 2 2 2 6" xfId="9562"/>
    <cellStyle name="Entrada 2 2 2 2 3" xfId="9563"/>
    <cellStyle name="Entrada 2 2 2 2 3 2" xfId="9564"/>
    <cellStyle name="Entrada 2 2 2 2 3 2 2" xfId="9565"/>
    <cellStyle name="Entrada 2 2 2 2 3 2 2 2" xfId="9566"/>
    <cellStyle name="Entrada 2 2 2 2 3 2 3" xfId="9567"/>
    <cellStyle name="Entrada 2 2 2 2 3 2 3 2" xfId="9568"/>
    <cellStyle name="Entrada 2 2 2 2 3 2 4" xfId="9569"/>
    <cellStyle name="Entrada 2 2 2 2 3 2 5" xfId="9570"/>
    <cellStyle name="Entrada 2 2 2 2 3 3" xfId="9571"/>
    <cellStyle name="Entrada 2 2 2 2 3 3 2" xfId="9572"/>
    <cellStyle name="Entrada 2 2 2 2 3 4" xfId="9573"/>
    <cellStyle name="Entrada 2 2 2 2 3 4 2" xfId="9574"/>
    <cellStyle name="Entrada 2 2 2 2 3 5" xfId="9575"/>
    <cellStyle name="Entrada 2 2 2 2 3 6" xfId="9576"/>
    <cellStyle name="Entrada 2 2 2 2 4" xfId="9577"/>
    <cellStyle name="Entrada 2 2 2 2 4 2" xfId="9578"/>
    <cellStyle name="Entrada 2 2 2 2 4 2 2" xfId="9579"/>
    <cellStyle name="Entrada 2 2 2 2 4 2 2 2" xfId="9580"/>
    <cellStyle name="Entrada 2 2 2 2 4 2 3" xfId="9581"/>
    <cellStyle name="Entrada 2 2 2 2 4 2 3 2" xfId="9582"/>
    <cellStyle name="Entrada 2 2 2 2 4 2 4" xfId="9583"/>
    <cellStyle name="Entrada 2 2 2 2 4 2 5" xfId="9584"/>
    <cellStyle name="Entrada 2 2 2 2 4 3" xfId="9585"/>
    <cellStyle name="Entrada 2 2 2 2 4 3 2" xfId="9586"/>
    <cellStyle name="Entrada 2 2 2 2 4 4" xfId="9587"/>
    <cellStyle name="Entrada 2 2 2 2 4 4 2" xfId="9588"/>
    <cellStyle name="Entrada 2 2 2 2 4 5" xfId="9589"/>
    <cellStyle name="Entrada 2 2 2 2 4 6" xfId="9590"/>
    <cellStyle name="Entrada 2 2 2 2 5" xfId="9591"/>
    <cellStyle name="Entrada 2 2 2 2 5 2" xfId="9592"/>
    <cellStyle name="Entrada 2 2 2 2 5 2 2" xfId="9593"/>
    <cellStyle name="Entrada 2 2 2 2 5 3" xfId="9594"/>
    <cellStyle name="Entrada 2 2 2 2 5 3 2" xfId="9595"/>
    <cellStyle name="Entrada 2 2 2 2 5 4" xfId="9596"/>
    <cellStyle name="Entrada 2 2 2 2 5 5" xfId="9597"/>
    <cellStyle name="Entrada 2 2 2 2 6" xfId="9598"/>
    <cellStyle name="Entrada 2 2 2 2 6 2" xfId="9599"/>
    <cellStyle name="Entrada 2 2 2 2 7" xfId="9600"/>
    <cellStyle name="Entrada 2 2 2 2 7 2" xfId="9601"/>
    <cellStyle name="Entrada 2 2 2 2 8" xfId="9602"/>
    <cellStyle name="Entrada 2 2 2 2 9" xfId="9603"/>
    <cellStyle name="Entrada 2 2 2 3" xfId="9604"/>
    <cellStyle name="Entrada 2 2 2 3 2" xfId="9605"/>
    <cellStyle name="Entrada 2 2 2 3 2 2" xfId="9606"/>
    <cellStyle name="Entrada 2 2 2 3 2 2 2" xfId="9607"/>
    <cellStyle name="Entrada 2 2 2 3 2 2 2 2" xfId="9608"/>
    <cellStyle name="Entrada 2 2 2 3 2 2 3" xfId="9609"/>
    <cellStyle name="Entrada 2 2 2 3 2 2 3 2" xfId="9610"/>
    <cellStyle name="Entrada 2 2 2 3 2 2 4" xfId="9611"/>
    <cellStyle name="Entrada 2 2 2 3 2 2 5" xfId="9612"/>
    <cellStyle name="Entrada 2 2 2 3 2 3" xfId="9613"/>
    <cellStyle name="Entrada 2 2 2 3 2 3 2" xfId="9614"/>
    <cellStyle name="Entrada 2 2 2 3 2 4" xfId="9615"/>
    <cellStyle name="Entrada 2 2 2 3 2 4 2" xfId="9616"/>
    <cellStyle name="Entrada 2 2 2 3 2 5" xfId="9617"/>
    <cellStyle name="Entrada 2 2 2 3 2 6" xfId="9618"/>
    <cellStyle name="Entrada 2 2 2 3 3" xfId="9619"/>
    <cellStyle name="Entrada 2 2 2 3 3 2" xfId="9620"/>
    <cellStyle name="Entrada 2 2 2 3 3 2 2" xfId="9621"/>
    <cellStyle name="Entrada 2 2 2 3 3 2 2 2" xfId="9622"/>
    <cellStyle name="Entrada 2 2 2 3 3 2 3" xfId="9623"/>
    <cellStyle name="Entrada 2 2 2 3 3 2 3 2" xfId="9624"/>
    <cellStyle name="Entrada 2 2 2 3 3 2 4" xfId="9625"/>
    <cellStyle name="Entrada 2 2 2 3 3 2 5" xfId="9626"/>
    <cellStyle name="Entrada 2 2 2 3 3 3" xfId="9627"/>
    <cellStyle name="Entrada 2 2 2 3 3 3 2" xfId="9628"/>
    <cellStyle name="Entrada 2 2 2 3 3 4" xfId="9629"/>
    <cellStyle name="Entrada 2 2 2 3 3 4 2" xfId="9630"/>
    <cellStyle name="Entrada 2 2 2 3 3 5" xfId="9631"/>
    <cellStyle name="Entrada 2 2 2 3 3 6" xfId="9632"/>
    <cellStyle name="Entrada 2 2 2 3 4" xfId="9633"/>
    <cellStyle name="Entrada 2 2 2 3 4 2" xfId="9634"/>
    <cellStyle name="Entrada 2 2 2 3 4 2 2" xfId="9635"/>
    <cellStyle name="Entrada 2 2 2 3 4 3" xfId="9636"/>
    <cellStyle name="Entrada 2 2 2 3 4 3 2" xfId="9637"/>
    <cellStyle name="Entrada 2 2 2 3 4 4" xfId="9638"/>
    <cellStyle name="Entrada 2 2 2 3 4 5" xfId="9639"/>
    <cellStyle name="Entrada 2 2 2 3 5" xfId="9640"/>
    <cellStyle name="Entrada 2 2 2 3 5 2" xfId="9641"/>
    <cellStyle name="Entrada 2 2 2 3 6" xfId="9642"/>
    <cellStyle name="Entrada 2 2 2 3 6 2" xfId="9643"/>
    <cellStyle name="Entrada 2 2 2 3 7" xfId="9644"/>
    <cellStyle name="Entrada 2 2 2 3 8" xfId="9645"/>
    <cellStyle name="Entrada 2 2 2 4" xfId="9646"/>
    <cellStyle name="Entrada 2 2 2 4 2" xfId="9647"/>
    <cellStyle name="Entrada 2 2 2 4 2 2" xfId="9648"/>
    <cellStyle name="Entrada 2 2 2 4 2 2 2" xfId="9649"/>
    <cellStyle name="Entrada 2 2 2 4 2 3" xfId="9650"/>
    <cellStyle name="Entrada 2 2 2 4 2 3 2" xfId="9651"/>
    <cellStyle name="Entrada 2 2 2 4 2 4" xfId="9652"/>
    <cellStyle name="Entrada 2 2 2 4 2 5" xfId="9653"/>
    <cellStyle name="Entrada 2 2 2 4 3" xfId="9654"/>
    <cellStyle name="Entrada 2 2 2 4 3 2" xfId="9655"/>
    <cellStyle name="Entrada 2 2 2 4 4" xfId="9656"/>
    <cellStyle name="Entrada 2 2 2 4 4 2" xfId="9657"/>
    <cellStyle name="Entrada 2 2 2 4 5" xfId="9658"/>
    <cellStyle name="Entrada 2 2 2 4 6" xfId="9659"/>
    <cellStyle name="Entrada 2 2 2 5" xfId="9660"/>
    <cellStyle name="Entrada 2 2 2 5 2" xfId="9661"/>
    <cellStyle name="Entrada 2 2 2 5 2 2" xfId="9662"/>
    <cellStyle name="Entrada 2 2 2 5 2 2 2" xfId="9663"/>
    <cellStyle name="Entrada 2 2 2 5 2 3" xfId="9664"/>
    <cellStyle name="Entrada 2 2 2 5 2 3 2" xfId="9665"/>
    <cellStyle name="Entrada 2 2 2 5 2 4" xfId="9666"/>
    <cellStyle name="Entrada 2 2 2 5 2 5" xfId="9667"/>
    <cellStyle name="Entrada 2 2 2 5 3" xfId="9668"/>
    <cellStyle name="Entrada 2 2 2 5 3 2" xfId="9669"/>
    <cellStyle name="Entrada 2 2 2 5 4" xfId="9670"/>
    <cellStyle name="Entrada 2 2 2 5 4 2" xfId="9671"/>
    <cellStyle name="Entrada 2 2 2 5 5" xfId="9672"/>
    <cellStyle name="Entrada 2 2 2 5 6" xfId="9673"/>
    <cellStyle name="Entrada 2 2 2 6" xfId="9674"/>
    <cellStyle name="Entrada 2 2 2 6 2" xfId="9675"/>
    <cellStyle name="Entrada 2 2 2 6 2 2" xfId="9676"/>
    <cellStyle name="Entrada 2 2 2 6 2 2 2" xfId="9677"/>
    <cellStyle name="Entrada 2 2 2 6 2 3" xfId="9678"/>
    <cellStyle name="Entrada 2 2 2 6 2 3 2" xfId="9679"/>
    <cellStyle name="Entrada 2 2 2 6 2 4" xfId="9680"/>
    <cellStyle name="Entrada 2 2 2 6 2 5" xfId="9681"/>
    <cellStyle name="Entrada 2 2 2 6 3" xfId="9682"/>
    <cellStyle name="Entrada 2 2 2 6 3 2" xfId="9683"/>
    <cellStyle name="Entrada 2 2 2 6 4" xfId="9684"/>
    <cellStyle name="Entrada 2 2 2 6 4 2" xfId="9685"/>
    <cellStyle name="Entrada 2 2 2 6 5" xfId="9686"/>
    <cellStyle name="Entrada 2 2 2 6 6" xfId="9687"/>
    <cellStyle name="Entrada 2 2 2 7" xfId="9688"/>
    <cellStyle name="Entrada 2 2 2 7 2" xfId="9689"/>
    <cellStyle name="Entrada 2 2 2 7 2 2" xfId="9690"/>
    <cellStyle name="Entrada 2 2 2 7 3" xfId="9691"/>
    <cellStyle name="Entrada 2 2 2 7 3 2" xfId="9692"/>
    <cellStyle name="Entrada 2 2 2 7 4" xfId="9693"/>
    <cellStyle name="Entrada 2 2 2 7 5" xfId="9694"/>
    <cellStyle name="Entrada 2 2 2 8" xfId="9695"/>
    <cellStyle name="Entrada 2 2 2 8 2" xfId="9696"/>
    <cellStyle name="Entrada 2 2 2 9" xfId="9697"/>
    <cellStyle name="Entrada 2 2 2 9 2" xfId="9698"/>
    <cellStyle name="Entrada 2 2 3" xfId="9699"/>
    <cellStyle name="Entrada 2 2 3 2" xfId="9700"/>
    <cellStyle name="Entrada 2 2 3 2 2" xfId="9701"/>
    <cellStyle name="Entrada 2 2 3 2 2 2" xfId="9702"/>
    <cellStyle name="Entrada 2 2 3 2 2 2 2" xfId="9703"/>
    <cellStyle name="Entrada 2 2 3 2 2 3" xfId="9704"/>
    <cellStyle name="Entrada 2 2 3 2 2 3 2" xfId="9705"/>
    <cellStyle name="Entrada 2 2 3 2 2 4" xfId="9706"/>
    <cellStyle name="Entrada 2 2 3 2 2 5" xfId="9707"/>
    <cellStyle name="Entrada 2 2 3 2 3" xfId="9708"/>
    <cellStyle name="Entrada 2 2 3 2 3 2" xfId="9709"/>
    <cellStyle name="Entrada 2 2 3 2 4" xfId="9710"/>
    <cellStyle name="Entrada 2 2 3 2 4 2" xfId="9711"/>
    <cellStyle name="Entrada 2 2 3 2 5" xfId="9712"/>
    <cellStyle name="Entrada 2 2 3 2 6" xfId="9713"/>
    <cellStyle name="Entrada 2 2 3 3" xfId="9714"/>
    <cellStyle name="Entrada 2 2 3 3 2" xfId="9715"/>
    <cellStyle name="Entrada 2 2 3 3 2 2" xfId="9716"/>
    <cellStyle name="Entrada 2 2 3 3 2 2 2" xfId="9717"/>
    <cellStyle name="Entrada 2 2 3 3 2 3" xfId="9718"/>
    <cellStyle name="Entrada 2 2 3 3 2 3 2" xfId="9719"/>
    <cellStyle name="Entrada 2 2 3 3 2 4" xfId="9720"/>
    <cellStyle name="Entrada 2 2 3 3 2 5" xfId="9721"/>
    <cellStyle name="Entrada 2 2 3 3 3" xfId="9722"/>
    <cellStyle name="Entrada 2 2 3 3 3 2" xfId="9723"/>
    <cellStyle name="Entrada 2 2 3 3 4" xfId="9724"/>
    <cellStyle name="Entrada 2 2 3 3 4 2" xfId="9725"/>
    <cellStyle name="Entrada 2 2 3 3 5" xfId="9726"/>
    <cellStyle name="Entrada 2 2 3 3 6" xfId="9727"/>
    <cellStyle name="Entrada 2 2 3 4" xfId="9728"/>
    <cellStyle name="Entrada 2 2 3 4 2" xfId="9729"/>
    <cellStyle name="Entrada 2 2 3 4 2 2" xfId="9730"/>
    <cellStyle name="Entrada 2 2 3 4 2 2 2" xfId="9731"/>
    <cellStyle name="Entrada 2 2 3 4 2 3" xfId="9732"/>
    <cellStyle name="Entrada 2 2 3 4 2 3 2" xfId="9733"/>
    <cellStyle name="Entrada 2 2 3 4 2 4" xfId="9734"/>
    <cellStyle name="Entrada 2 2 3 4 2 5" xfId="9735"/>
    <cellStyle name="Entrada 2 2 3 4 3" xfId="9736"/>
    <cellStyle name="Entrada 2 2 3 4 3 2" xfId="9737"/>
    <cellStyle name="Entrada 2 2 3 4 4" xfId="9738"/>
    <cellStyle name="Entrada 2 2 3 4 4 2" xfId="9739"/>
    <cellStyle name="Entrada 2 2 3 4 5" xfId="9740"/>
    <cellStyle name="Entrada 2 2 3 4 6" xfId="9741"/>
    <cellStyle name="Entrada 2 2 3 5" xfId="9742"/>
    <cellStyle name="Entrada 2 2 3 5 2" xfId="9743"/>
    <cellStyle name="Entrada 2 2 3 5 2 2" xfId="9744"/>
    <cellStyle name="Entrada 2 2 3 5 3" xfId="9745"/>
    <cellStyle name="Entrada 2 2 3 5 3 2" xfId="9746"/>
    <cellStyle name="Entrada 2 2 3 5 4" xfId="9747"/>
    <cellStyle name="Entrada 2 2 3 5 5" xfId="9748"/>
    <cellStyle name="Entrada 2 2 3 6" xfId="9749"/>
    <cellStyle name="Entrada 2 2 3 6 2" xfId="9750"/>
    <cellStyle name="Entrada 2 2 3 7" xfId="9751"/>
    <cellStyle name="Entrada 2 2 3 7 2" xfId="9752"/>
    <cellStyle name="Entrada 2 2 3 8" xfId="9753"/>
    <cellStyle name="Entrada 2 2 3 9" xfId="9754"/>
    <cellStyle name="Entrada 2 2 4" xfId="9755"/>
    <cellStyle name="Entrada 2 2 4 2" xfId="9756"/>
    <cellStyle name="Entrada 2 2 4 2 2" xfId="9757"/>
    <cellStyle name="Entrada 2 2 4 2 2 2" xfId="9758"/>
    <cellStyle name="Entrada 2 2 4 2 2 2 2" xfId="9759"/>
    <cellStyle name="Entrada 2 2 4 2 2 3" xfId="9760"/>
    <cellStyle name="Entrada 2 2 4 2 2 3 2" xfId="9761"/>
    <cellStyle name="Entrada 2 2 4 2 2 4" xfId="9762"/>
    <cellStyle name="Entrada 2 2 4 2 2 5" xfId="9763"/>
    <cellStyle name="Entrada 2 2 4 2 3" xfId="9764"/>
    <cellStyle name="Entrada 2 2 4 2 3 2" xfId="9765"/>
    <cellStyle name="Entrada 2 2 4 2 4" xfId="9766"/>
    <cellStyle name="Entrada 2 2 4 2 4 2" xfId="9767"/>
    <cellStyle name="Entrada 2 2 4 2 5" xfId="9768"/>
    <cellStyle name="Entrada 2 2 4 2 6" xfId="9769"/>
    <cellStyle name="Entrada 2 2 4 3" xfId="9770"/>
    <cellStyle name="Entrada 2 2 4 3 2" xfId="9771"/>
    <cellStyle name="Entrada 2 2 4 3 2 2" xfId="9772"/>
    <cellStyle name="Entrada 2 2 4 3 2 2 2" xfId="9773"/>
    <cellStyle name="Entrada 2 2 4 3 2 3" xfId="9774"/>
    <cellStyle name="Entrada 2 2 4 3 2 3 2" xfId="9775"/>
    <cellStyle name="Entrada 2 2 4 3 2 4" xfId="9776"/>
    <cellStyle name="Entrada 2 2 4 3 2 5" xfId="9777"/>
    <cellStyle name="Entrada 2 2 4 3 3" xfId="9778"/>
    <cellStyle name="Entrada 2 2 4 3 3 2" xfId="9779"/>
    <cellStyle name="Entrada 2 2 4 3 4" xfId="9780"/>
    <cellStyle name="Entrada 2 2 4 3 4 2" xfId="9781"/>
    <cellStyle name="Entrada 2 2 4 3 5" xfId="9782"/>
    <cellStyle name="Entrada 2 2 4 3 6" xfId="9783"/>
    <cellStyle name="Entrada 2 2 4 4" xfId="9784"/>
    <cellStyle name="Entrada 2 2 4 4 2" xfId="9785"/>
    <cellStyle name="Entrada 2 2 4 4 2 2" xfId="9786"/>
    <cellStyle name="Entrada 2 2 4 4 3" xfId="9787"/>
    <cellStyle name="Entrada 2 2 4 4 3 2" xfId="9788"/>
    <cellStyle name="Entrada 2 2 4 4 4" xfId="9789"/>
    <cellStyle name="Entrada 2 2 4 4 5" xfId="9790"/>
    <cellStyle name="Entrada 2 2 4 5" xfId="9791"/>
    <cellStyle name="Entrada 2 2 4 5 2" xfId="9792"/>
    <cellStyle name="Entrada 2 2 4 6" xfId="9793"/>
    <cellStyle name="Entrada 2 2 4 6 2" xfId="9794"/>
    <cellStyle name="Entrada 2 2 4 7" xfId="9795"/>
    <cellStyle name="Entrada 2 2 4 8" xfId="9796"/>
    <cellStyle name="Entrada 2 2 5" xfId="9797"/>
    <cellStyle name="Entrada 2 2 5 2" xfId="9798"/>
    <cellStyle name="Entrada 2 2 5 2 2" xfId="9799"/>
    <cellStyle name="Entrada 2 2 5 2 2 2" xfId="9800"/>
    <cellStyle name="Entrada 2 2 5 2 3" xfId="9801"/>
    <cellStyle name="Entrada 2 2 5 2 3 2" xfId="9802"/>
    <cellStyle name="Entrada 2 2 5 2 4" xfId="9803"/>
    <cellStyle name="Entrada 2 2 5 2 5" xfId="9804"/>
    <cellStyle name="Entrada 2 2 5 3" xfId="9805"/>
    <cellStyle name="Entrada 2 2 5 3 2" xfId="9806"/>
    <cellStyle name="Entrada 2 2 5 4" xfId="9807"/>
    <cellStyle name="Entrada 2 2 5 4 2" xfId="9808"/>
    <cellStyle name="Entrada 2 2 5 5" xfId="9809"/>
    <cellStyle name="Entrada 2 2 5 6" xfId="9810"/>
    <cellStyle name="Entrada 2 2 6" xfId="9811"/>
    <cellStyle name="Entrada 2 2 6 2" xfId="9812"/>
    <cellStyle name="Entrada 2 2 6 2 2" xfId="9813"/>
    <cellStyle name="Entrada 2 2 6 2 2 2" xfId="9814"/>
    <cellStyle name="Entrada 2 2 6 2 3" xfId="9815"/>
    <cellStyle name="Entrada 2 2 6 2 3 2" xfId="9816"/>
    <cellStyle name="Entrada 2 2 6 2 4" xfId="9817"/>
    <cellStyle name="Entrada 2 2 6 2 5" xfId="9818"/>
    <cellStyle name="Entrada 2 2 6 3" xfId="9819"/>
    <cellStyle name="Entrada 2 2 6 3 2" xfId="9820"/>
    <cellStyle name="Entrada 2 2 6 4" xfId="9821"/>
    <cellStyle name="Entrada 2 2 6 4 2" xfId="9822"/>
    <cellStyle name="Entrada 2 2 6 5" xfId="9823"/>
    <cellStyle name="Entrada 2 2 6 6" xfId="9824"/>
    <cellStyle name="Entrada 2 2 7" xfId="9825"/>
    <cellStyle name="Entrada 2 2 7 2" xfId="9826"/>
    <cellStyle name="Entrada 2 2 7 2 2" xfId="9827"/>
    <cellStyle name="Entrada 2 2 7 2 2 2" xfId="9828"/>
    <cellStyle name="Entrada 2 2 7 2 3" xfId="9829"/>
    <cellStyle name="Entrada 2 2 7 2 3 2" xfId="9830"/>
    <cellStyle name="Entrada 2 2 7 2 4" xfId="9831"/>
    <cellStyle name="Entrada 2 2 7 2 5" xfId="9832"/>
    <cellStyle name="Entrada 2 2 7 3" xfId="9833"/>
    <cellStyle name="Entrada 2 2 7 3 2" xfId="9834"/>
    <cellStyle name="Entrada 2 2 7 4" xfId="9835"/>
    <cellStyle name="Entrada 2 2 7 4 2" xfId="9836"/>
    <cellStyle name="Entrada 2 2 7 5" xfId="9837"/>
    <cellStyle name="Entrada 2 2 7 6" xfId="9838"/>
    <cellStyle name="Entrada 2 2 8" xfId="9839"/>
    <cellStyle name="Entrada 2 2 8 2" xfId="9840"/>
    <cellStyle name="Entrada 2 2 8 2 2" xfId="9841"/>
    <cellStyle name="Entrada 2 2 8 3" xfId="9842"/>
    <cellStyle name="Entrada 2 2 8 3 2" xfId="9843"/>
    <cellStyle name="Entrada 2 2 8 4" xfId="9844"/>
    <cellStyle name="Entrada 2 2 8 5" xfId="9845"/>
    <cellStyle name="Entrada 2 2 9" xfId="9846"/>
    <cellStyle name="Entrada 2 2 9 2" xfId="9847"/>
    <cellStyle name="Entrada 2 20" xfId="9848"/>
    <cellStyle name="Entrada 2 20 2" xfId="9849"/>
    <cellStyle name="Entrada 2 20 2 2" xfId="9850"/>
    <cellStyle name="Entrada 2 20 3" xfId="9851"/>
    <cellStyle name="Entrada 2 20 3 2" xfId="9852"/>
    <cellStyle name="Entrada 2 20 4" xfId="9853"/>
    <cellStyle name="Entrada 2 20 5" xfId="9854"/>
    <cellStyle name="Entrada 2 21" xfId="9855"/>
    <cellStyle name="Entrada 2 21 2" xfId="9856"/>
    <cellStyle name="Entrada 2 21 2 2" xfId="9857"/>
    <cellStyle name="Entrada 2 21 3" xfId="9858"/>
    <cellStyle name="Entrada 2 21 3 2" xfId="9859"/>
    <cellStyle name="Entrada 2 21 4" xfId="9860"/>
    <cellStyle name="Entrada 2 21 5" xfId="9861"/>
    <cellStyle name="Entrada 2 22" xfId="9862"/>
    <cellStyle name="Entrada 2 22 2" xfId="9863"/>
    <cellStyle name="Entrada 2 22 2 2" xfId="9864"/>
    <cellStyle name="Entrada 2 22 3" xfId="9865"/>
    <cellStyle name="Entrada 2 22 3 2" xfId="9866"/>
    <cellStyle name="Entrada 2 22 4" xfId="9867"/>
    <cellStyle name="Entrada 2 22 5" xfId="9868"/>
    <cellStyle name="Entrada 2 23" xfId="9869"/>
    <cellStyle name="Entrada 2 23 2" xfId="9870"/>
    <cellStyle name="Entrada 2 23 2 2" xfId="9871"/>
    <cellStyle name="Entrada 2 23 3" xfId="9872"/>
    <cellStyle name="Entrada 2 23 3 2" xfId="9873"/>
    <cellStyle name="Entrada 2 23 4" xfId="9874"/>
    <cellStyle name="Entrada 2 23 5" xfId="9875"/>
    <cellStyle name="Entrada 2 24" xfId="9876"/>
    <cellStyle name="Entrada 2 24 2" xfId="9877"/>
    <cellStyle name="Entrada 2 25" xfId="9878"/>
    <cellStyle name="Entrada 2 25 2" xfId="9879"/>
    <cellStyle name="Entrada 2 26" xfId="9880"/>
    <cellStyle name="Entrada 2 26 2" xfId="9881"/>
    <cellStyle name="Entrada 2 27" xfId="9882"/>
    <cellStyle name="Entrada 2 28" xfId="9883"/>
    <cellStyle name="Entrada 2 3" xfId="9884"/>
    <cellStyle name="Entrada 2 3 10" xfId="9885"/>
    <cellStyle name="Entrada 2 3 2" xfId="9886"/>
    <cellStyle name="Entrada 2 3 2 2" xfId="9887"/>
    <cellStyle name="Entrada 2 3 2 2 2" xfId="9888"/>
    <cellStyle name="Entrada 2 3 2 2 2 2" xfId="9889"/>
    <cellStyle name="Entrada 2 3 2 2 2 2 2" xfId="9890"/>
    <cellStyle name="Entrada 2 3 2 2 2 3" xfId="9891"/>
    <cellStyle name="Entrada 2 3 2 2 2 3 2" xfId="9892"/>
    <cellStyle name="Entrada 2 3 2 2 2 4" xfId="9893"/>
    <cellStyle name="Entrada 2 3 2 2 2 5" xfId="9894"/>
    <cellStyle name="Entrada 2 3 2 2 3" xfId="9895"/>
    <cellStyle name="Entrada 2 3 2 2 3 2" xfId="9896"/>
    <cellStyle name="Entrada 2 3 2 2 4" xfId="9897"/>
    <cellStyle name="Entrada 2 3 2 2 4 2" xfId="9898"/>
    <cellStyle name="Entrada 2 3 2 2 5" xfId="9899"/>
    <cellStyle name="Entrada 2 3 2 2 6" xfId="9900"/>
    <cellStyle name="Entrada 2 3 2 3" xfId="9901"/>
    <cellStyle name="Entrada 2 3 2 3 2" xfId="9902"/>
    <cellStyle name="Entrada 2 3 2 3 2 2" xfId="9903"/>
    <cellStyle name="Entrada 2 3 2 3 2 2 2" xfId="9904"/>
    <cellStyle name="Entrada 2 3 2 3 2 3" xfId="9905"/>
    <cellStyle name="Entrada 2 3 2 3 2 3 2" xfId="9906"/>
    <cellStyle name="Entrada 2 3 2 3 2 4" xfId="9907"/>
    <cellStyle name="Entrada 2 3 2 3 2 5" xfId="9908"/>
    <cellStyle name="Entrada 2 3 2 3 3" xfId="9909"/>
    <cellStyle name="Entrada 2 3 2 3 3 2" xfId="9910"/>
    <cellStyle name="Entrada 2 3 2 3 4" xfId="9911"/>
    <cellStyle name="Entrada 2 3 2 3 4 2" xfId="9912"/>
    <cellStyle name="Entrada 2 3 2 3 5" xfId="9913"/>
    <cellStyle name="Entrada 2 3 2 3 6" xfId="9914"/>
    <cellStyle name="Entrada 2 3 2 4" xfId="9915"/>
    <cellStyle name="Entrada 2 3 2 4 2" xfId="9916"/>
    <cellStyle name="Entrada 2 3 2 4 2 2" xfId="9917"/>
    <cellStyle name="Entrada 2 3 2 4 2 2 2" xfId="9918"/>
    <cellStyle name="Entrada 2 3 2 4 2 3" xfId="9919"/>
    <cellStyle name="Entrada 2 3 2 4 2 3 2" xfId="9920"/>
    <cellStyle name="Entrada 2 3 2 4 2 4" xfId="9921"/>
    <cellStyle name="Entrada 2 3 2 4 2 5" xfId="9922"/>
    <cellStyle name="Entrada 2 3 2 4 3" xfId="9923"/>
    <cellStyle name="Entrada 2 3 2 4 3 2" xfId="9924"/>
    <cellStyle name="Entrada 2 3 2 4 4" xfId="9925"/>
    <cellStyle name="Entrada 2 3 2 4 4 2" xfId="9926"/>
    <cellStyle name="Entrada 2 3 2 4 5" xfId="9927"/>
    <cellStyle name="Entrada 2 3 2 4 6" xfId="9928"/>
    <cellStyle name="Entrada 2 3 2 5" xfId="9929"/>
    <cellStyle name="Entrada 2 3 2 5 2" xfId="9930"/>
    <cellStyle name="Entrada 2 3 2 5 2 2" xfId="9931"/>
    <cellStyle name="Entrada 2 3 2 5 3" xfId="9932"/>
    <cellStyle name="Entrada 2 3 2 5 3 2" xfId="9933"/>
    <cellStyle name="Entrada 2 3 2 5 4" xfId="9934"/>
    <cellStyle name="Entrada 2 3 2 5 5" xfId="9935"/>
    <cellStyle name="Entrada 2 3 2 6" xfId="9936"/>
    <cellStyle name="Entrada 2 3 2 6 2" xfId="9937"/>
    <cellStyle name="Entrada 2 3 2 7" xfId="9938"/>
    <cellStyle name="Entrada 2 3 2 7 2" xfId="9939"/>
    <cellStyle name="Entrada 2 3 2 8" xfId="9940"/>
    <cellStyle name="Entrada 2 3 2 9" xfId="9941"/>
    <cellStyle name="Entrada 2 3 3" xfId="9942"/>
    <cellStyle name="Entrada 2 3 3 2" xfId="9943"/>
    <cellStyle name="Entrada 2 3 3 2 2" xfId="9944"/>
    <cellStyle name="Entrada 2 3 3 2 2 2" xfId="9945"/>
    <cellStyle name="Entrada 2 3 3 2 2 2 2" xfId="9946"/>
    <cellStyle name="Entrada 2 3 3 2 2 3" xfId="9947"/>
    <cellStyle name="Entrada 2 3 3 2 2 3 2" xfId="9948"/>
    <cellStyle name="Entrada 2 3 3 2 2 4" xfId="9949"/>
    <cellStyle name="Entrada 2 3 3 2 2 5" xfId="9950"/>
    <cellStyle name="Entrada 2 3 3 2 3" xfId="9951"/>
    <cellStyle name="Entrada 2 3 3 2 3 2" xfId="9952"/>
    <cellStyle name="Entrada 2 3 3 2 4" xfId="9953"/>
    <cellStyle name="Entrada 2 3 3 2 4 2" xfId="9954"/>
    <cellStyle name="Entrada 2 3 3 2 5" xfId="9955"/>
    <cellStyle name="Entrada 2 3 3 2 6" xfId="9956"/>
    <cellStyle name="Entrada 2 3 3 3" xfId="9957"/>
    <cellStyle name="Entrada 2 3 3 3 2" xfId="9958"/>
    <cellStyle name="Entrada 2 3 3 3 2 2" xfId="9959"/>
    <cellStyle name="Entrada 2 3 3 3 2 2 2" xfId="9960"/>
    <cellStyle name="Entrada 2 3 3 3 2 3" xfId="9961"/>
    <cellStyle name="Entrada 2 3 3 3 2 3 2" xfId="9962"/>
    <cellStyle name="Entrada 2 3 3 3 2 4" xfId="9963"/>
    <cellStyle name="Entrada 2 3 3 3 2 5" xfId="9964"/>
    <cellStyle name="Entrada 2 3 3 3 3" xfId="9965"/>
    <cellStyle name="Entrada 2 3 3 3 3 2" xfId="9966"/>
    <cellStyle name="Entrada 2 3 3 3 4" xfId="9967"/>
    <cellStyle name="Entrada 2 3 3 3 4 2" xfId="9968"/>
    <cellStyle name="Entrada 2 3 3 3 5" xfId="9969"/>
    <cellStyle name="Entrada 2 3 3 3 6" xfId="9970"/>
    <cellStyle name="Entrada 2 3 3 4" xfId="9971"/>
    <cellStyle name="Entrada 2 3 3 4 2" xfId="9972"/>
    <cellStyle name="Entrada 2 3 3 4 2 2" xfId="9973"/>
    <cellStyle name="Entrada 2 3 3 4 3" xfId="9974"/>
    <cellStyle name="Entrada 2 3 3 4 3 2" xfId="9975"/>
    <cellStyle name="Entrada 2 3 3 4 4" xfId="9976"/>
    <cellStyle name="Entrada 2 3 3 4 5" xfId="9977"/>
    <cellStyle name="Entrada 2 3 3 5" xfId="9978"/>
    <cellStyle name="Entrada 2 3 3 5 2" xfId="9979"/>
    <cellStyle name="Entrada 2 3 3 6" xfId="9980"/>
    <cellStyle name="Entrada 2 3 3 6 2" xfId="9981"/>
    <cellStyle name="Entrada 2 3 3 7" xfId="9982"/>
    <cellStyle name="Entrada 2 3 3 8" xfId="9983"/>
    <cellStyle name="Entrada 2 3 4" xfId="9984"/>
    <cellStyle name="Entrada 2 3 4 2" xfId="9985"/>
    <cellStyle name="Entrada 2 3 4 2 2" xfId="9986"/>
    <cellStyle name="Entrada 2 3 4 2 2 2" xfId="9987"/>
    <cellStyle name="Entrada 2 3 4 2 3" xfId="9988"/>
    <cellStyle name="Entrada 2 3 4 2 3 2" xfId="9989"/>
    <cellStyle name="Entrada 2 3 4 2 4" xfId="9990"/>
    <cellStyle name="Entrada 2 3 4 2 5" xfId="9991"/>
    <cellStyle name="Entrada 2 3 4 3" xfId="9992"/>
    <cellStyle name="Entrada 2 3 4 3 2" xfId="9993"/>
    <cellStyle name="Entrada 2 3 4 4" xfId="9994"/>
    <cellStyle name="Entrada 2 3 4 4 2" xfId="9995"/>
    <cellStyle name="Entrada 2 3 4 5" xfId="9996"/>
    <cellStyle name="Entrada 2 3 4 6" xfId="9997"/>
    <cellStyle name="Entrada 2 3 5" xfId="9998"/>
    <cellStyle name="Entrada 2 3 5 2" xfId="9999"/>
    <cellStyle name="Entrada 2 3 5 2 2" xfId="10000"/>
    <cellStyle name="Entrada 2 3 5 2 2 2" xfId="10001"/>
    <cellStyle name="Entrada 2 3 5 2 3" xfId="10002"/>
    <cellStyle name="Entrada 2 3 5 2 3 2" xfId="10003"/>
    <cellStyle name="Entrada 2 3 5 2 4" xfId="10004"/>
    <cellStyle name="Entrada 2 3 5 2 5" xfId="10005"/>
    <cellStyle name="Entrada 2 3 5 3" xfId="10006"/>
    <cellStyle name="Entrada 2 3 5 3 2" xfId="10007"/>
    <cellStyle name="Entrada 2 3 5 4" xfId="10008"/>
    <cellStyle name="Entrada 2 3 5 4 2" xfId="10009"/>
    <cellStyle name="Entrada 2 3 5 5" xfId="10010"/>
    <cellStyle name="Entrada 2 3 5 6" xfId="10011"/>
    <cellStyle name="Entrada 2 3 6" xfId="10012"/>
    <cellStyle name="Entrada 2 3 6 2" xfId="10013"/>
    <cellStyle name="Entrada 2 3 6 2 2" xfId="10014"/>
    <cellStyle name="Entrada 2 3 6 2 2 2" xfId="10015"/>
    <cellStyle name="Entrada 2 3 6 2 3" xfId="10016"/>
    <cellStyle name="Entrada 2 3 6 2 3 2" xfId="10017"/>
    <cellStyle name="Entrada 2 3 6 2 4" xfId="10018"/>
    <cellStyle name="Entrada 2 3 6 2 5" xfId="10019"/>
    <cellStyle name="Entrada 2 3 6 3" xfId="10020"/>
    <cellStyle name="Entrada 2 3 6 3 2" xfId="10021"/>
    <cellStyle name="Entrada 2 3 6 4" xfId="10022"/>
    <cellStyle name="Entrada 2 3 6 4 2" xfId="10023"/>
    <cellStyle name="Entrada 2 3 6 5" xfId="10024"/>
    <cellStyle name="Entrada 2 3 6 6" xfId="10025"/>
    <cellStyle name="Entrada 2 3 7" xfId="10026"/>
    <cellStyle name="Entrada 2 3 7 2" xfId="10027"/>
    <cellStyle name="Entrada 2 3 7 2 2" xfId="10028"/>
    <cellStyle name="Entrada 2 3 7 3" xfId="10029"/>
    <cellStyle name="Entrada 2 3 7 3 2" xfId="10030"/>
    <cellStyle name="Entrada 2 3 7 4" xfId="10031"/>
    <cellStyle name="Entrada 2 3 7 5" xfId="10032"/>
    <cellStyle name="Entrada 2 3 8" xfId="10033"/>
    <cellStyle name="Entrada 2 3 8 2" xfId="10034"/>
    <cellStyle name="Entrada 2 3 9" xfId="10035"/>
    <cellStyle name="Entrada 2 3 9 2" xfId="10036"/>
    <cellStyle name="Entrada 2 4" xfId="10037"/>
    <cellStyle name="Entrada 2 4 10" xfId="10038"/>
    <cellStyle name="Entrada 2 4 2" xfId="10039"/>
    <cellStyle name="Entrada 2 4 2 2" xfId="10040"/>
    <cellStyle name="Entrada 2 4 2 2 2" xfId="10041"/>
    <cellStyle name="Entrada 2 4 2 2 2 2" xfId="10042"/>
    <cellStyle name="Entrada 2 4 2 2 2 2 2" xfId="10043"/>
    <cellStyle name="Entrada 2 4 2 2 2 3" xfId="10044"/>
    <cellStyle name="Entrada 2 4 2 2 2 3 2" xfId="10045"/>
    <cellStyle name="Entrada 2 4 2 2 2 4" xfId="10046"/>
    <cellStyle name="Entrada 2 4 2 2 2 5" xfId="10047"/>
    <cellStyle name="Entrada 2 4 2 2 3" xfId="10048"/>
    <cellStyle name="Entrada 2 4 2 2 3 2" xfId="10049"/>
    <cellStyle name="Entrada 2 4 2 2 4" xfId="10050"/>
    <cellStyle name="Entrada 2 4 2 2 4 2" xfId="10051"/>
    <cellStyle name="Entrada 2 4 2 2 5" xfId="10052"/>
    <cellStyle name="Entrada 2 4 2 2 6" xfId="10053"/>
    <cellStyle name="Entrada 2 4 2 3" xfId="10054"/>
    <cellStyle name="Entrada 2 4 2 3 2" xfId="10055"/>
    <cellStyle name="Entrada 2 4 2 3 2 2" xfId="10056"/>
    <cellStyle name="Entrada 2 4 2 3 2 2 2" xfId="10057"/>
    <cellStyle name="Entrada 2 4 2 3 2 3" xfId="10058"/>
    <cellStyle name="Entrada 2 4 2 3 2 3 2" xfId="10059"/>
    <cellStyle name="Entrada 2 4 2 3 2 4" xfId="10060"/>
    <cellStyle name="Entrada 2 4 2 3 2 5" xfId="10061"/>
    <cellStyle name="Entrada 2 4 2 3 3" xfId="10062"/>
    <cellStyle name="Entrada 2 4 2 3 3 2" xfId="10063"/>
    <cellStyle name="Entrada 2 4 2 3 4" xfId="10064"/>
    <cellStyle name="Entrada 2 4 2 3 4 2" xfId="10065"/>
    <cellStyle name="Entrada 2 4 2 3 5" xfId="10066"/>
    <cellStyle name="Entrada 2 4 2 3 6" xfId="10067"/>
    <cellStyle name="Entrada 2 4 2 4" xfId="10068"/>
    <cellStyle name="Entrada 2 4 2 4 2" xfId="10069"/>
    <cellStyle name="Entrada 2 4 2 4 2 2" xfId="10070"/>
    <cellStyle name="Entrada 2 4 2 4 2 2 2" xfId="10071"/>
    <cellStyle name="Entrada 2 4 2 4 2 3" xfId="10072"/>
    <cellStyle name="Entrada 2 4 2 4 2 3 2" xfId="10073"/>
    <cellStyle name="Entrada 2 4 2 4 2 4" xfId="10074"/>
    <cellStyle name="Entrada 2 4 2 4 2 5" xfId="10075"/>
    <cellStyle name="Entrada 2 4 2 4 3" xfId="10076"/>
    <cellStyle name="Entrada 2 4 2 4 3 2" xfId="10077"/>
    <cellStyle name="Entrada 2 4 2 4 4" xfId="10078"/>
    <cellStyle name="Entrada 2 4 2 4 4 2" xfId="10079"/>
    <cellStyle name="Entrada 2 4 2 4 5" xfId="10080"/>
    <cellStyle name="Entrada 2 4 2 4 6" xfId="10081"/>
    <cellStyle name="Entrada 2 4 2 5" xfId="10082"/>
    <cellStyle name="Entrada 2 4 2 5 2" xfId="10083"/>
    <cellStyle name="Entrada 2 4 2 5 2 2" xfId="10084"/>
    <cellStyle name="Entrada 2 4 2 5 3" xfId="10085"/>
    <cellStyle name="Entrada 2 4 2 5 3 2" xfId="10086"/>
    <cellStyle name="Entrada 2 4 2 5 4" xfId="10087"/>
    <cellStyle name="Entrada 2 4 2 5 5" xfId="10088"/>
    <cellStyle name="Entrada 2 4 2 6" xfId="10089"/>
    <cellStyle name="Entrada 2 4 2 6 2" xfId="10090"/>
    <cellStyle name="Entrada 2 4 2 7" xfId="10091"/>
    <cellStyle name="Entrada 2 4 2 7 2" xfId="10092"/>
    <cellStyle name="Entrada 2 4 2 8" xfId="10093"/>
    <cellStyle name="Entrada 2 4 2 9" xfId="10094"/>
    <cellStyle name="Entrada 2 4 3" xfId="10095"/>
    <cellStyle name="Entrada 2 4 3 2" xfId="10096"/>
    <cellStyle name="Entrada 2 4 3 2 2" xfId="10097"/>
    <cellStyle name="Entrada 2 4 3 2 2 2" xfId="10098"/>
    <cellStyle name="Entrada 2 4 3 2 2 2 2" xfId="10099"/>
    <cellStyle name="Entrada 2 4 3 2 2 3" xfId="10100"/>
    <cellStyle name="Entrada 2 4 3 2 2 3 2" xfId="10101"/>
    <cellStyle name="Entrada 2 4 3 2 2 4" xfId="10102"/>
    <cellStyle name="Entrada 2 4 3 2 2 5" xfId="10103"/>
    <cellStyle name="Entrada 2 4 3 2 3" xfId="10104"/>
    <cellStyle name="Entrada 2 4 3 2 3 2" xfId="10105"/>
    <cellStyle name="Entrada 2 4 3 2 4" xfId="10106"/>
    <cellStyle name="Entrada 2 4 3 2 4 2" xfId="10107"/>
    <cellStyle name="Entrada 2 4 3 2 5" xfId="10108"/>
    <cellStyle name="Entrada 2 4 3 2 6" xfId="10109"/>
    <cellStyle name="Entrada 2 4 3 3" xfId="10110"/>
    <cellStyle name="Entrada 2 4 3 3 2" xfId="10111"/>
    <cellStyle name="Entrada 2 4 3 3 2 2" xfId="10112"/>
    <cellStyle name="Entrada 2 4 3 3 2 2 2" xfId="10113"/>
    <cellStyle name="Entrada 2 4 3 3 2 3" xfId="10114"/>
    <cellStyle name="Entrada 2 4 3 3 2 3 2" xfId="10115"/>
    <cellStyle name="Entrada 2 4 3 3 2 4" xfId="10116"/>
    <cellStyle name="Entrada 2 4 3 3 2 5" xfId="10117"/>
    <cellStyle name="Entrada 2 4 3 3 3" xfId="10118"/>
    <cellStyle name="Entrada 2 4 3 3 3 2" xfId="10119"/>
    <cellStyle name="Entrada 2 4 3 3 4" xfId="10120"/>
    <cellStyle name="Entrada 2 4 3 3 4 2" xfId="10121"/>
    <cellStyle name="Entrada 2 4 3 3 5" xfId="10122"/>
    <cellStyle name="Entrada 2 4 3 3 6" xfId="10123"/>
    <cellStyle name="Entrada 2 4 3 4" xfId="10124"/>
    <cellStyle name="Entrada 2 4 3 4 2" xfId="10125"/>
    <cellStyle name="Entrada 2 4 3 4 2 2" xfId="10126"/>
    <cellStyle name="Entrada 2 4 3 4 3" xfId="10127"/>
    <cellStyle name="Entrada 2 4 3 4 3 2" xfId="10128"/>
    <cellStyle name="Entrada 2 4 3 4 4" xfId="10129"/>
    <cellStyle name="Entrada 2 4 3 4 5" xfId="10130"/>
    <cellStyle name="Entrada 2 4 3 5" xfId="10131"/>
    <cellStyle name="Entrada 2 4 3 5 2" xfId="10132"/>
    <cellStyle name="Entrada 2 4 3 6" xfId="10133"/>
    <cellStyle name="Entrada 2 4 3 6 2" xfId="10134"/>
    <cellStyle name="Entrada 2 4 3 7" xfId="10135"/>
    <cellStyle name="Entrada 2 4 3 8" xfId="10136"/>
    <cellStyle name="Entrada 2 4 4" xfId="10137"/>
    <cellStyle name="Entrada 2 4 4 2" xfId="10138"/>
    <cellStyle name="Entrada 2 4 4 2 2" xfId="10139"/>
    <cellStyle name="Entrada 2 4 4 2 2 2" xfId="10140"/>
    <cellStyle name="Entrada 2 4 4 2 3" xfId="10141"/>
    <cellStyle name="Entrada 2 4 4 2 3 2" xfId="10142"/>
    <cellStyle name="Entrada 2 4 4 2 4" xfId="10143"/>
    <cellStyle name="Entrada 2 4 4 2 5" xfId="10144"/>
    <cellStyle name="Entrada 2 4 4 3" xfId="10145"/>
    <cellStyle name="Entrada 2 4 4 3 2" xfId="10146"/>
    <cellStyle name="Entrada 2 4 4 4" xfId="10147"/>
    <cellStyle name="Entrada 2 4 4 4 2" xfId="10148"/>
    <cellStyle name="Entrada 2 4 4 5" xfId="10149"/>
    <cellStyle name="Entrada 2 4 4 6" xfId="10150"/>
    <cellStyle name="Entrada 2 4 5" xfId="10151"/>
    <cellStyle name="Entrada 2 4 5 2" xfId="10152"/>
    <cellStyle name="Entrada 2 4 5 2 2" xfId="10153"/>
    <cellStyle name="Entrada 2 4 5 2 2 2" xfId="10154"/>
    <cellStyle name="Entrada 2 4 5 2 3" xfId="10155"/>
    <cellStyle name="Entrada 2 4 5 2 3 2" xfId="10156"/>
    <cellStyle name="Entrada 2 4 5 2 4" xfId="10157"/>
    <cellStyle name="Entrada 2 4 5 2 5" xfId="10158"/>
    <cellStyle name="Entrada 2 4 5 3" xfId="10159"/>
    <cellStyle name="Entrada 2 4 5 3 2" xfId="10160"/>
    <cellStyle name="Entrada 2 4 5 4" xfId="10161"/>
    <cellStyle name="Entrada 2 4 5 4 2" xfId="10162"/>
    <cellStyle name="Entrada 2 4 5 5" xfId="10163"/>
    <cellStyle name="Entrada 2 4 5 6" xfId="10164"/>
    <cellStyle name="Entrada 2 4 6" xfId="10165"/>
    <cellStyle name="Entrada 2 4 6 2" xfId="10166"/>
    <cellStyle name="Entrada 2 4 6 2 2" xfId="10167"/>
    <cellStyle name="Entrada 2 4 6 2 2 2" xfId="10168"/>
    <cellStyle name="Entrada 2 4 6 2 3" xfId="10169"/>
    <cellStyle name="Entrada 2 4 6 2 3 2" xfId="10170"/>
    <cellStyle name="Entrada 2 4 6 2 4" xfId="10171"/>
    <cellStyle name="Entrada 2 4 6 2 5" xfId="10172"/>
    <cellStyle name="Entrada 2 4 6 3" xfId="10173"/>
    <cellStyle name="Entrada 2 4 6 3 2" xfId="10174"/>
    <cellStyle name="Entrada 2 4 6 4" xfId="10175"/>
    <cellStyle name="Entrada 2 4 6 4 2" xfId="10176"/>
    <cellStyle name="Entrada 2 4 6 5" xfId="10177"/>
    <cellStyle name="Entrada 2 4 6 6" xfId="10178"/>
    <cellStyle name="Entrada 2 4 7" xfId="10179"/>
    <cellStyle name="Entrada 2 4 7 2" xfId="10180"/>
    <cellStyle name="Entrada 2 4 7 2 2" xfId="10181"/>
    <cellStyle name="Entrada 2 4 7 3" xfId="10182"/>
    <cellStyle name="Entrada 2 4 7 3 2" xfId="10183"/>
    <cellStyle name="Entrada 2 4 7 4" xfId="10184"/>
    <cellStyle name="Entrada 2 4 7 5" xfId="10185"/>
    <cellStyle name="Entrada 2 4 8" xfId="10186"/>
    <cellStyle name="Entrada 2 4 8 2" xfId="10187"/>
    <cellStyle name="Entrada 2 4 9" xfId="10188"/>
    <cellStyle name="Entrada 2 4 9 2" xfId="10189"/>
    <cellStyle name="Entrada 2 5" xfId="10190"/>
    <cellStyle name="Entrada 2 5 10" xfId="10191"/>
    <cellStyle name="Entrada 2 5 11" xfId="10192"/>
    <cellStyle name="Entrada 2 5 2" xfId="10193"/>
    <cellStyle name="Entrada 2 5 2 2" xfId="10194"/>
    <cellStyle name="Entrada 2 5 2 2 2" xfId="10195"/>
    <cellStyle name="Entrada 2 5 2 2 2 2" xfId="10196"/>
    <cellStyle name="Entrada 2 5 2 2 2 2 2" xfId="10197"/>
    <cellStyle name="Entrada 2 5 2 2 2 3" xfId="10198"/>
    <cellStyle name="Entrada 2 5 2 2 2 3 2" xfId="10199"/>
    <cellStyle name="Entrada 2 5 2 2 2 4" xfId="10200"/>
    <cellStyle name="Entrada 2 5 2 2 2 5" xfId="10201"/>
    <cellStyle name="Entrada 2 5 2 2 3" xfId="10202"/>
    <cellStyle name="Entrada 2 5 2 2 3 2" xfId="10203"/>
    <cellStyle name="Entrada 2 5 2 2 4" xfId="10204"/>
    <cellStyle name="Entrada 2 5 2 2 4 2" xfId="10205"/>
    <cellStyle name="Entrada 2 5 2 2 5" xfId="10206"/>
    <cellStyle name="Entrada 2 5 2 2 6" xfId="10207"/>
    <cellStyle name="Entrada 2 5 2 3" xfId="10208"/>
    <cellStyle name="Entrada 2 5 2 3 2" xfId="10209"/>
    <cellStyle name="Entrada 2 5 2 3 2 2" xfId="10210"/>
    <cellStyle name="Entrada 2 5 2 3 2 2 2" xfId="10211"/>
    <cellStyle name="Entrada 2 5 2 3 2 3" xfId="10212"/>
    <cellStyle name="Entrada 2 5 2 3 2 3 2" xfId="10213"/>
    <cellStyle name="Entrada 2 5 2 3 2 4" xfId="10214"/>
    <cellStyle name="Entrada 2 5 2 3 2 5" xfId="10215"/>
    <cellStyle name="Entrada 2 5 2 3 3" xfId="10216"/>
    <cellStyle name="Entrada 2 5 2 3 3 2" xfId="10217"/>
    <cellStyle name="Entrada 2 5 2 3 4" xfId="10218"/>
    <cellStyle name="Entrada 2 5 2 3 4 2" xfId="10219"/>
    <cellStyle name="Entrada 2 5 2 3 5" xfId="10220"/>
    <cellStyle name="Entrada 2 5 2 3 6" xfId="10221"/>
    <cellStyle name="Entrada 2 5 2 4" xfId="10222"/>
    <cellStyle name="Entrada 2 5 2 4 2" xfId="10223"/>
    <cellStyle name="Entrada 2 5 2 4 2 2" xfId="10224"/>
    <cellStyle name="Entrada 2 5 2 4 2 2 2" xfId="10225"/>
    <cellStyle name="Entrada 2 5 2 4 2 3" xfId="10226"/>
    <cellStyle name="Entrada 2 5 2 4 2 3 2" xfId="10227"/>
    <cellStyle name="Entrada 2 5 2 4 2 4" xfId="10228"/>
    <cellStyle name="Entrada 2 5 2 4 2 5" xfId="10229"/>
    <cellStyle name="Entrada 2 5 2 4 3" xfId="10230"/>
    <cellStyle name="Entrada 2 5 2 4 3 2" xfId="10231"/>
    <cellStyle name="Entrada 2 5 2 4 4" xfId="10232"/>
    <cellStyle name="Entrada 2 5 2 4 4 2" xfId="10233"/>
    <cellStyle name="Entrada 2 5 2 4 5" xfId="10234"/>
    <cellStyle name="Entrada 2 5 2 4 6" xfId="10235"/>
    <cellStyle name="Entrada 2 5 2 5" xfId="10236"/>
    <cellStyle name="Entrada 2 5 2 5 2" xfId="10237"/>
    <cellStyle name="Entrada 2 5 2 5 2 2" xfId="10238"/>
    <cellStyle name="Entrada 2 5 2 5 3" xfId="10239"/>
    <cellStyle name="Entrada 2 5 2 5 3 2" xfId="10240"/>
    <cellStyle name="Entrada 2 5 2 5 4" xfId="10241"/>
    <cellStyle name="Entrada 2 5 2 5 5" xfId="10242"/>
    <cellStyle name="Entrada 2 5 2 6" xfId="10243"/>
    <cellStyle name="Entrada 2 5 2 6 2" xfId="10244"/>
    <cellStyle name="Entrada 2 5 2 7" xfId="10245"/>
    <cellStyle name="Entrada 2 5 2 7 2" xfId="10246"/>
    <cellStyle name="Entrada 2 5 2 8" xfId="10247"/>
    <cellStyle name="Entrada 2 5 2 9" xfId="10248"/>
    <cellStyle name="Entrada 2 5 3" xfId="10249"/>
    <cellStyle name="Entrada 2 5 3 2" xfId="10250"/>
    <cellStyle name="Entrada 2 5 3 2 2" xfId="10251"/>
    <cellStyle name="Entrada 2 5 3 2 2 2" xfId="10252"/>
    <cellStyle name="Entrada 2 5 3 2 3" xfId="10253"/>
    <cellStyle name="Entrada 2 5 3 2 3 2" xfId="10254"/>
    <cellStyle name="Entrada 2 5 3 2 4" xfId="10255"/>
    <cellStyle name="Entrada 2 5 3 2 5" xfId="10256"/>
    <cellStyle name="Entrada 2 5 3 3" xfId="10257"/>
    <cellStyle name="Entrada 2 5 3 3 2" xfId="10258"/>
    <cellStyle name="Entrada 2 5 3 4" xfId="10259"/>
    <cellStyle name="Entrada 2 5 3 4 2" xfId="10260"/>
    <cellStyle name="Entrada 2 5 3 5" xfId="10261"/>
    <cellStyle name="Entrada 2 5 3 6" xfId="10262"/>
    <cellStyle name="Entrada 2 5 4" xfId="10263"/>
    <cellStyle name="Entrada 2 5 4 2" xfId="10264"/>
    <cellStyle name="Entrada 2 5 4 2 2" xfId="10265"/>
    <cellStyle name="Entrada 2 5 4 2 2 2" xfId="10266"/>
    <cellStyle name="Entrada 2 5 4 2 3" xfId="10267"/>
    <cellStyle name="Entrada 2 5 4 2 3 2" xfId="10268"/>
    <cellStyle name="Entrada 2 5 4 2 4" xfId="10269"/>
    <cellStyle name="Entrada 2 5 4 2 5" xfId="10270"/>
    <cellStyle name="Entrada 2 5 4 3" xfId="10271"/>
    <cellStyle name="Entrada 2 5 4 3 2" xfId="10272"/>
    <cellStyle name="Entrada 2 5 4 4" xfId="10273"/>
    <cellStyle name="Entrada 2 5 4 4 2" xfId="10274"/>
    <cellStyle name="Entrada 2 5 4 5" xfId="10275"/>
    <cellStyle name="Entrada 2 5 4 6" xfId="10276"/>
    <cellStyle name="Entrada 2 5 5" xfId="10277"/>
    <cellStyle name="Entrada 2 5 5 2" xfId="10278"/>
    <cellStyle name="Entrada 2 5 5 2 2" xfId="10279"/>
    <cellStyle name="Entrada 2 5 5 2 2 2" xfId="10280"/>
    <cellStyle name="Entrada 2 5 5 2 3" xfId="10281"/>
    <cellStyle name="Entrada 2 5 5 2 3 2" xfId="10282"/>
    <cellStyle name="Entrada 2 5 5 2 4" xfId="10283"/>
    <cellStyle name="Entrada 2 5 5 2 5" xfId="10284"/>
    <cellStyle name="Entrada 2 5 5 3" xfId="10285"/>
    <cellStyle name="Entrada 2 5 5 3 2" xfId="10286"/>
    <cellStyle name="Entrada 2 5 5 4" xfId="10287"/>
    <cellStyle name="Entrada 2 5 5 4 2" xfId="10288"/>
    <cellStyle name="Entrada 2 5 5 5" xfId="10289"/>
    <cellStyle name="Entrada 2 5 5 6" xfId="10290"/>
    <cellStyle name="Entrada 2 5 6" xfId="10291"/>
    <cellStyle name="Entrada 2 5 6 2" xfId="10292"/>
    <cellStyle name="Entrada 2 5 6 2 2" xfId="10293"/>
    <cellStyle name="Entrada 2 5 6 2 2 2" xfId="10294"/>
    <cellStyle name="Entrada 2 5 6 2 3" xfId="10295"/>
    <cellStyle name="Entrada 2 5 6 2 3 2" xfId="10296"/>
    <cellStyle name="Entrada 2 5 6 2 4" xfId="10297"/>
    <cellStyle name="Entrada 2 5 6 2 5" xfId="10298"/>
    <cellStyle name="Entrada 2 5 6 3" xfId="10299"/>
    <cellStyle name="Entrada 2 5 6 3 2" xfId="10300"/>
    <cellStyle name="Entrada 2 5 6 4" xfId="10301"/>
    <cellStyle name="Entrada 2 5 6 4 2" xfId="10302"/>
    <cellStyle name="Entrada 2 5 6 5" xfId="10303"/>
    <cellStyle name="Entrada 2 5 6 6" xfId="10304"/>
    <cellStyle name="Entrada 2 5 7" xfId="10305"/>
    <cellStyle name="Entrada 2 5 7 2" xfId="10306"/>
    <cellStyle name="Entrada 2 5 7 2 2" xfId="10307"/>
    <cellStyle name="Entrada 2 5 7 3" xfId="10308"/>
    <cellStyle name="Entrada 2 5 7 3 2" xfId="10309"/>
    <cellStyle name="Entrada 2 5 7 4" xfId="10310"/>
    <cellStyle name="Entrada 2 5 7 5" xfId="10311"/>
    <cellStyle name="Entrada 2 5 8" xfId="10312"/>
    <cellStyle name="Entrada 2 5 8 2" xfId="10313"/>
    <cellStyle name="Entrada 2 5 9" xfId="10314"/>
    <cellStyle name="Entrada 2 5 9 2" xfId="10315"/>
    <cellStyle name="Entrada 2 6" xfId="10316"/>
    <cellStyle name="Entrada 2 6 2" xfId="10317"/>
    <cellStyle name="Entrada 2 6 2 2" xfId="10318"/>
    <cellStyle name="Entrada 2 6 2 2 2" xfId="10319"/>
    <cellStyle name="Entrada 2 6 2 2 2 2" xfId="10320"/>
    <cellStyle name="Entrada 2 6 2 2 3" xfId="10321"/>
    <cellStyle name="Entrada 2 6 2 2 3 2" xfId="10322"/>
    <cellStyle name="Entrada 2 6 2 2 4" xfId="10323"/>
    <cellStyle name="Entrada 2 6 2 2 5" xfId="10324"/>
    <cellStyle name="Entrada 2 6 2 3" xfId="10325"/>
    <cellStyle name="Entrada 2 6 2 3 2" xfId="10326"/>
    <cellStyle name="Entrada 2 6 2 4" xfId="10327"/>
    <cellStyle name="Entrada 2 6 2 4 2" xfId="10328"/>
    <cellStyle name="Entrada 2 6 2 5" xfId="10329"/>
    <cellStyle name="Entrada 2 6 2 6" xfId="10330"/>
    <cellStyle name="Entrada 2 6 3" xfId="10331"/>
    <cellStyle name="Entrada 2 6 3 2" xfId="10332"/>
    <cellStyle name="Entrada 2 6 3 2 2" xfId="10333"/>
    <cellStyle name="Entrada 2 6 3 2 2 2" xfId="10334"/>
    <cellStyle name="Entrada 2 6 3 2 3" xfId="10335"/>
    <cellStyle name="Entrada 2 6 3 2 3 2" xfId="10336"/>
    <cellStyle name="Entrada 2 6 3 2 4" xfId="10337"/>
    <cellStyle name="Entrada 2 6 3 2 5" xfId="10338"/>
    <cellStyle name="Entrada 2 6 3 3" xfId="10339"/>
    <cellStyle name="Entrada 2 6 3 3 2" xfId="10340"/>
    <cellStyle name="Entrada 2 6 3 4" xfId="10341"/>
    <cellStyle name="Entrada 2 6 3 4 2" xfId="10342"/>
    <cellStyle name="Entrada 2 6 3 5" xfId="10343"/>
    <cellStyle name="Entrada 2 6 3 6" xfId="10344"/>
    <cellStyle name="Entrada 2 6 4" xfId="10345"/>
    <cellStyle name="Entrada 2 6 4 2" xfId="10346"/>
    <cellStyle name="Entrada 2 6 4 2 2" xfId="10347"/>
    <cellStyle name="Entrada 2 6 4 2 2 2" xfId="10348"/>
    <cellStyle name="Entrada 2 6 4 2 3" xfId="10349"/>
    <cellStyle name="Entrada 2 6 4 2 3 2" xfId="10350"/>
    <cellStyle name="Entrada 2 6 4 2 4" xfId="10351"/>
    <cellStyle name="Entrada 2 6 4 2 5" xfId="10352"/>
    <cellStyle name="Entrada 2 6 4 3" xfId="10353"/>
    <cellStyle name="Entrada 2 6 4 3 2" xfId="10354"/>
    <cellStyle name="Entrada 2 6 4 4" xfId="10355"/>
    <cellStyle name="Entrada 2 6 4 4 2" xfId="10356"/>
    <cellStyle name="Entrada 2 6 4 5" xfId="10357"/>
    <cellStyle name="Entrada 2 6 4 6" xfId="10358"/>
    <cellStyle name="Entrada 2 6 5" xfId="10359"/>
    <cellStyle name="Entrada 2 6 5 2" xfId="10360"/>
    <cellStyle name="Entrada 2 6 5 2 2" xfId="10361"/>
    <cellStyle name="Entrada 2 6 5 3" xfId="10362"/>
    <cellStyle name="Entrada 2 6 5 3 2" xfId="10363"/>
    <cellStyle name="Entrada 2 6 5 4" xfId="10364"/>
    <cellStyle name="Entrada 2 6 5 5" xfId="10365"/>
    <cellStyle name="Entrada 2 6 6" xfId="10366"/>
    <cellStyle name="Entrada 2 6 6 2" xfId="10367"/>
    <cellStyle name="Entrada 2 6 7" xfId="10368"/>
    <cellStyle name="Entrada 2 6 7 2" xfId="10369"/>
    <cellStyle name="Entrada 2 6 8" xfId="10370"/>
    <cellStyle name="Entrada 2 6 9" xfId="10371"/>
    <cellStyle name="Entrada 2 7" xfId="10372"/>
    <cellStyle name="Entrada 2 7 2" xfId="10373"/>
    <cellStyle name="Entrada 2 7 2 2" xfId="10374"/>
    <cellStyle name="Entrada 2 7 2 2 2" xfId="10375"/>
    <cellStyle name="Entrada 2 7 2 3" xfId="10376"/>
    <cellStyle name="Entrada 2 7 2 3 2" xfId="10377"/>
    <cellStyle name="Entrada 2 7 2 4" xfId="10378"/>
    <cellStyle name="Entrada 2 7 2 5" xfId="10379"/>
    <cellStyle name="Entrada 2 7 3" xfId="10380"/>
    <cellStyle name="Entrada 2 7 3 2" xfId="10381"/>
    <cellStyle name="Entrada 2 7 4" xfId="10382"/>
    <cellStyle name="Entrada 2 7 4 2" xfId="10383"/>
    <cellStyle name="Entrada 2 7 5" xfId="10384"/>
    <cellStyle name="Entrada 2 7 6" xfId="10385"/>
    <cellStyle name="Entrada 2 8" xfId="10386"/>
    <cellStyle name="Entrada 2 8 2" xfId="10387"/>
    <cellStyle name="Entrada 2 8 2 2" xfId="10388"/>
    <cellStyle name="Entrada 2 8 2 2 2" xfId="10389"/>
    <cellStyle name="Entrada 2 8 2 3" xfId="10390"/>
    <cellStyle name="Entrada 2 8 2 3 2" xfId="10391"/>
    <cellStyle name="Entrada 2 8 2 4" xfId="10392"/>
    <cellStyle name="Entrada 2 8 2 5" xfId="10393"/>
    <cellStyle name="Entrada 2 8 3" xfId="10394"/>
    <cellStyle name="Entrada 2 8 3 2" xfId="10395"/>
    <cellStyle name="Entrada 2 8 4" xfId="10396"/>
    <cellStyle name="Entrada 2 8 4 2" xfId="10397"/>
    <cellStyle name="Entrada 2 8 5" xfId="10398"/>
    <cellStyle name="Entrada 2 8 6" xfId="10399"/>
    <cellStyle name="Entrada 2 9" xfId="10400"/>
    <cellStyle name="Entrada 2 9 2" xfId="10401"/>
    <cellStyle name="Entrada 2 9 2 2" xfId="10402"/>
    <cellStyle name="Entrada 2 9 2 2 2" xfId="10403"/>
    <cellStyle name="Entrada 2 9 2 3" xfId="10404"/>
    <cellStyle name="Entrada 2 9 2 3 2" xfId="10405"/>
    <cellStyle name="Entrada 2 9 2 4" xfId="10406"/>
    <cellStyle name="Entrada 2 9 2 5" xfId="10407"/>
    <cellStyle name="Entrada 2 9 3" xfId="10408"/>
    <cellStyle name="Entrada 2 9 3 2" xfId="10409"/>
    <cellStyle name="Entrada 2 9 4" xfId="10410"/>
    <cellStyle name="Entrada 2 9 4 2" xfId="10411"/>
    <cellStyle name="Entrada 2 9 5" xfId="10412"/>
    <cellStyle name="Entrada 2 9 6" xfId="10413"/>
    <cellStyle name="Entrada 20" xfId="10414"/>
    <cellStyle name="Entrada 20 2" xfId="10415"/>
    <cellStyle name="Entrada 20 2 2" xfId="10416"/>
    <cellStyle name="Entrada 20 3" xfId="10417"/>
    <cellStyle name="Entrada 20 3 2" xfId="10418"/>
    <cellStyle name="Entrada 20 4" xfId="10419"/>
    <cellStyle name="Entrada 20 5" xfId="10420"/>
    <cellStyle name="Entrada 21" xfId="10421"/>
    <cellStyle name="Entrada 21 2" xfId="10422"/>
    <cellStyle name="Entrada 21 2 2" xfId="10423"/>
    <cellStyle name="Entrada 21 3" xfId="10424"/>
    <cellStyle name="Entrada 21 3 2" xfId="10425"/>
    <cellStyle name="Entrada 21 4" xfId="10426"/>
    <cellStyle name="Entrada 21 5" xfId="10427"/>
    <cellStyle name="Entrada 22" xfId="10428"/>
    <cellStyle name="Entrada 22 2" xfId="10429"/>
    <cellStyle name="Entrada 22 2 2" xfId="10430"/>
    <cellStyle name="Entrada 22 3" xfId="10431"/>
    <cellStyle name="Entrada 22 3 2" xfId="10432"/>
    <cellStyle name="Entrada 22 4" xfId="10433"/>
    <cellStyle name="Entrada 22 5" xfId="10434"/>
    <cellStyle name="Entrada 23" xfId="10435"/>
    <cellStyle name="Entrada 23 2" xfId="10436"/>
    <cellStyle name="Entrada 23 2 2" xfId="10437"/>
    <cellStyle name="Entrada 23 3" xfId="10438"/>
    <cellStyle name="Entrada 23 3 2" xfId="10439"/>
    <cellStyle name="Entrada 23 4" xfId="10440"/>
    <cellStyle name="Entrada 23 5" xfId="10441"/>
    <cellStyle name="Entrada 24" xfId="10442"/>
    <cellStyle name="Entrada 25" xfId="10443"/>
    <cellStyle name="Entrada 3" xfId="10444"/>
    <cellStyle name="Entrada 3 10" xfId="10445"/>
    <cellStyle name="Entrada 3 10 2" xfId="10446"/>
    <cellStyle name="Entrada 3 10 2 2" xfId="10447"/>
    <cellStyle name="Entrada 3 10 3" xfId="10448"/>
    <cellStyle name="Entrada 3 10 3 2" xfId="10449"/>
    <cellStyle name="Entrada 3 10 4" xfId="10450"/>
    <cellStyle name="Entrada 3 10 5" xfId="10451"/>
    <cellStyle name="Entrada 3 11" xfId="10452"/>
    <cellStyle name="Entrada 3 11 2" xfId="10453"/>
    <cellStyle name="Entrada 3 11 2 2" xfId="10454"/>
    <cellStyle name="Entrada 3 11 3" xfId="10455"/>
    <cellStyle name="Entrada 3 11 3 2" xfId="10456"/>
    <cellStyle name="Entrada 3 11 4" xfId="10457"/>
    <cellStyle name="Entrada 3 11 5" xfId="10458"/>
    <cellStyle name="Entrada 3 12" xfId="10459"/>
    <cellStyle name="Entrada 3 12 2" xfId="10460"/>
    <cellStyle name="Entrada 3 12 2 2" xfId="10461"/>
    <cellStyle name="Entrada 3 12 3" xfId="10462"/>
    <cellStyle name="Entrada 3 12 3 2" xfId="10463"/>
    <cellStyle name="Entrada 3 12 4" xfId="10464"/>
    <cellStyle name="Entrada 3 12 5" xfId="10465"/>
    <cellStyle name="Entrada 3 13" xfId="10466"/>
    <cellStyle name="Entrada 3 13 2" xfId="10467"/>
    <cellStyle name="Entrada 3 13 2 2" xfId="10468"/>
    <cellStyle name="Entrada 3 13 3" xfId="10469"/>
    <cellStyle name="Entrada 3 13 3 2" xfId="10470"/>
    <cellStyle name="Entrada 3 13 4" xfId="10471"/>
    <cellStyle name="Entrada 3 13 5" xfId="10472"/>
    <cellStyle name="Entrada 3 14" xfId="10473"/>
    <cellStyle name="Entrada 3 14 2" xfId="10474"/>
    <cellStyle name="Entrada 3 14 2 2" xfId="10475"/>
    <cellStyle name="Entrada 3 14 3" xfId="10476"/>
    <cellStyle name="Entrada 3 14 3 2" xfId="10477"/>
    <cellStyle name="Entrada 3 14 4" xfId="10478"/>
    <cellStyle name="Entrada 3 14 5" xfId="10479"/>
    <cellStyle name="Entrada 3 15" xfId="10480"/>
    <cellStyle name="Entrada 3 15 2" xfId="10481"/>
    <cellStyle name="Entrada 3 15 2 2" xfId="10482"/>
    <cellStyle name="Entrada 3 15 3" xfId="10483"/>
    <cellStyle name="Entrada 3 15 3 2" xfId="10484"/>
    <cellStyle name="Entrada 3 15 4" xfId="10485"/>
    <cellStyle name="Entrada 3 15 5" xfId="10486"/>
    <cellStyle name="Entrada 3 16" xfId="10487"/>
    <cellStyle name="Entrada 3 16 2" xfId="10488"/>
    <cellStyle name="Entrada 3 16 2 2" xfId="10489"/>
    <cellStyle name="Entrada 3 16 3" xfId="10490"/>
    <cellStyle name="Entrada 3 16 3 2" xfId="10491"/>
    <cellStyle name="Entrada 3 16 4" xfId="10492"/>
    <cellStyle name="Entrada 3 16 5" xfId="10493"/>
    <cellStyle name="Entrada 3 17" xfId="10494"/>
    <cellStyle name="Entrada 3 17 2" xfId="10495"/>
    <cellStyle name="Entrada 3 17 2 2" xfId="10496"/>
    <cellStyle name="Entrada 3 17 3" xfId="10497"/>
    <cellStyle name="Entrada 3 17 3 2" xfId="10498"/>
    <cellStyle name="Entrada 3 17 4" xfId="10499"/>
    <cellStyle name="Entrada 3 17 5" xfId="10500"/>
    <cellStyle name="Entrada 3 18" xfId="10501"/>
    <cellStyle name="Entrada 3 18 2" xfId="10502"/>
    <cellStyle name="Entrada 3 18 2 2" xfId="10503"/>
    <cellStyle name="Entrada 3 18 3" xfId="10504"/>
    <cellStyle name="Entrada 3 18 3 2" xfId="10505"/>
    <cellStyle name="Entrada 3 18 4" xfId="10506"/>
    <cellStyle name="Entrada 3 18 5" xfId="10507"/>
    <cellStyle name="Entrada 3 19" xfId="10508"/>
    <cellStyle name="Entrada 3 19 2" xfId="10509"/>
    <cellStyle name="Entrada 3 19 2 2" xfId="10510"/>
    <cellStyle name="Entrada 3 19 3" xfId="10511"/>
    <cellStyle name="Entrada 3 19 3 2" xfId="10512"/>
    <cellStyle name="Entrada 3 19 4" xfId="10513"/>
    <cellStyle name="Entrada 3 19 5" xfId="10514"/>
    <cellStyle name="Entrada 3 2" xfId="10515"/>
    <cellStyle name="Entrada 3 2 10" xfId="10516"/>
    <cellStyle name="Entrada 3 2 2" xfId="10517"/>
    <cellStyle name="Entrada 3 2 2 2" xfId="10518"/>
    <cellStyle name="Entrada 3 2 2 2 2" xfId="10519"/>
    <cellStyle name="Entrada 3 2 2 2 2 2" xfId="10520"/>
    <cellStyle name="Entrada 3 2 2 2 2 2 2" xfId="10521"/>
    <cellStyle name="Entrada 3 2 2 2 2 3" xfId="10522"/>
    <cellStyle name="Entrada 3 2 2 2 2 3 2" xfId="10523"/>
    <cellStyle name="Entrada 3 2 2 2 2 4" xfId="10524"/>
    <cellStyle name="Entrada 3 2 2 2 2 5" xfId="10525"/>
    <cellStyle name="Entrada 3 2 2 2 3" xfId="10526"/>
    <cellStyle name="Entrada 3 2 2 2 3 2" xfId="10527"/>
    <cellStyle name="Entrada 3 2 2 2 4" xfId="10528"/>
    <cellStyle name="Entrada 3 2 2 2 4 2" xfId="10529"/>
    <cellStyle name="Entrada 3 2 2 2 5" xfId="10530"/>
    <cellStyle name="Entrada 3 2 2 2 6" xfId="10531"/>
    <cellStyle name="Entrada 3 2 2 3" xfId="10532"/>
    <cellStyle name="Entrada 3 2 2 3 2" xfId="10533"/>
    <cellStyle name="Entrada 3 2 2 3 2 2" xfId="10534"/>
    <cellStyle name="Entrada 3 2 2 3 2 2 2" xfId="10535"/>
    <cellStyle name="Entrada 3 2 2 3 2 3" xfId="10536"/>
    <cellStyle name="Entrada 3 2 2 3 2 3 2" xfId="10537"/>
    <cellStyle name="Entrada 3 2 2 3 2 4" xfId="10538"/>
    <cellStyle name="Entrada 3 2 2 3 2 5" xfId="10539"/>
    <cellStyle name="Entrada 3 2 2 3 3" xfId="10540"/>
    <cellStyle name="Entrada 3 2 2 3 3 2" xfId="10541"/>
    <cellStyle name="Entrada 3 2 2 3 4" xfId="10542"/>
    <cellStyle name="Entrada 3 2 2 3 4 2" xfId="10543"/>
    <cellStyle name="Entrada 3 2 2 3 5" xfId="10544"/>
    <cellStyle name="Entrada 3 2 2 3 6" xfId="10545"/>
    <cellStyle name="Entrada 3 2 2 4" xfId="10546"/>
    <cellStyle name="Entrada 3 2 2 4 2" xfId="10547"/>
    <cellStyle name="Entrada 3 2 2 4 2 2" xfId="10548"/>
    <cellStyle name="Entrada 3 2 2 4 2 2 2" xfId="10549"/>
    <cellStyle name="Entrada 3 2 2 4 2 3" xfId="10550"/>
    <cellStyle name="Entrada 3 2 2 4 2 3 2" xfId="10551"/>
    <cellStyle name="Entrada 3 2 2 4 2 4" xfId="10552"/>
    <cellStyle name="Entrada 3 2 2 4 2 5" xfId="10553"/>
    <cellStyle name="Entrada 3 2 2 4 3" xfId="10554"/>
    <cellStyle name="Entrada 3 2 2 4 3 2" xfId="10555"/>
    <cellStyle name="Entrada 3 2 2 4 4" xfId="10556"/>
    <cellStyle name="Entrada 3 2 2 4 4 2" xfId="10557"/>
    <cellStyle name="Entrada 3 2 2 4 5" xfId="10558"/>
    <cellStyle name="Entrada 3 2 2 4 6" xfId="10559"/>
    <cellStyle name="Entrada 3 2 2 5" xfId="10560"/>
    <cellStyle name="Entrada 3 2 2 5 2" xfId="10561"/>
    <cellStyle name="Entrada 3 2 2 5 2 2" xfId="10562"/>
    <cellStyle name="Entrada 3 2 2 5 3" xfId="10563"/>
    <cellStyle name="Entrada 3 2 2 5 3 2" xfId="10564"/>
    <cellStyle name="Entrada 3 2 2 5 4" xfId="10565"/>
    <cellStyle name="Entrada 3 2 2 5 5" xfId="10566"/>
    <cellStyle name="Entrada 3 2 2 6" xfId="10567"/>
    <cellStyle name="Entrada 3 2 2 6 2" xfId="10568"/>
    <cellStyle name="Entrada 3 2 2 7" xfId="10569"/>
    <cellStyle name="Entrada 3 2 2 7 2" xfId="10570"/>
    <cellStyle name="Entrada 3 2 2 8" xfId="10571"/>
    <cellStyle name="Entrada 3 2 2 9" xfId="10572"/>
    <cellStyle name="Entrada 3 2 3" xfId="10573"/>
    <cellStyle name="Entrada 3 2 3 2" xfId="10574"/>
    <cellStyle name="Entrada 3 2 3 2 2" xfId="10575"/>
    <cellStyle name="Entrada 3 2 3 2 2 2" xfId="10576"/>
    <cellStyle name="Entrada 3 2 3 2 2 2 2" xfId="10577"/>
    <cellStyle name="Entrada 3 2 3 2 2 3" xfId="10578"/>
    <cellStyle name="Entrada 3 2 3 2 2 3 2" xfId="10579"/>
    <cellStyle name="Entrada 3 2 3 2 2 4" xfId="10580"/>
    <cellStyle name="Entrada 3 2 3 2 2 5" xfId="10581"/>
    <cellStyle name="Entrada 3 2 3 2 3" xfId="10582"/>
    <cellStyle name="Entrada 3 2 3 2 3 2" xfId="10583"/>
    <cellStyle name="Entrada 3 2 3 2 4" xfId="10584"/>
    <cellStyle name="Entrada 3 2 3 2 4 2" xfId="10585"/>
    <cellStyle name="Entrada 3 2 3 2 5" xfId="10586"/>
    <cellStyle name="Entrada 3 2 3 2 6" xfId="10587"/>
    <cellStyle name="Entrada 3 2 3 3" xfId="10588"/>
    <cellStyle name="Entrada 3 2 3 3 2" xfId="10589"/>
    <cellStyle name="Entrada 3 2 3 3 2 2" xfId="10590"/>
    <cellStyle name="Entrada 3 2 3 3 2 2 2" xfId="10591"/>
    <cellStyle name="Entrada 3 2 3 3 2 3" xfId="10592"/>
    <cellStyle name="Entrada 3 2 3 3 2 3 2" xfId="10593"/>
    <cellStyle name="Entrada 3 2 3 3 2 4" xfId="10594"/>
    <cellStyle name="Entrada 3 2 3 3 2 5" xfId="10595"/>
    <cellStyle name="Entrada 3 2 3 3 3" xfId="10596"/>
    <cellStyle name="Entrada 3 2 3 3 3 2" xfId="10597"/>
    <cellStyle name="Entrada 3 2 3 3 4" xfId="10598"/>
    <cellStyle name="Entrada 3 2 3 3 4 2" xfId="10599"/>
    <cellStyle name="Entrada 3 2 3 3 5" xfId="10600"/>
    <cellStyle name="Entrada 3 2 3 3 6" xfId="10601"/>
    <cellStyle name="Entrada 3 2 3 4" xfId="10602"/>
    <cellStyle name="Entrada 3 2 3 4 2" xfId="10603"/>
    <cellStyle name="Entrada 3 2 3 4 2 2" xfId="10604"/>
    <cellStyle name="Entrada 3 2 3 4 3" xfId="10605"/>
    <cellStyle name="Entrada 3 2 3 4 3 2" xfId="10606"/>
    <cellStyle name="Entrada 3 2 3 4 4" xfId="10607"/>
    <cellStyle name="Entrada 3 2 3 4 5" xfId="10608"/>
    <cellStyle name="Entrada 3 2 3 5" xfId="10609"/>
    <cellStyle name="Entrada 3 2 3 5 2" xfId="10610"/>
    <cellStyle name="Entrada 3 2 3 6" xfId="10611"/>
    <cellStyle name="Entrada 3 2 3 6 2" xfId="10612"/>
    <cellStyle name="Entrada 3 2 3 7" xfId="10613"/>
    <cellStyle name="Entrada 3 2 3 8" xfId="10614"/>
    <cellStyle name="Entrada 3 2 4" xfId="10615"/>
    <cellStyle name="Entrada 3 2 4 2" xfId="10616"/>
    <cellStyle name="Entrada 3 2 4 2 2" xfId="10617"/>
    <cellStyle name="Entrada 3 2 4 2 2 2" xfId="10618"/>
    <cellStyle name="Entrada 3 2 4 2 3" xfId="10619"/>
    <cellStyle name="Entrada 3 2 4 2 3 2" xfId="10620"/>
    <cellStyle name="Entrada 3 2 4 2 4" xfId="10621"/>
    <cellStyle name="Entrada 3 2 4 2 5" xfId="10622"/>
    <cellStyle name="Entrada 3 2 4 3" xfId="10623"/>
    <cellStyle name="Entrada 3 2 4 3 2" xfId="10624"/>
    <cellStyle name="Entrada 3 2 4 4" xfId="10625"/>
    <cellStyle name="Entrada 3 2 4 4 2" xfId="10626"/>
    <cellStyle name="Entrada 3 2 4 5" xfId="10627"/>
    <cellStyle name="Entrada 3 2 4 6" xfId="10628"/>
    <cellStyle name="Entrada 3 2 5" xfId="10629"/>
    <cellStyle name="Entrada 3 2 5 2" xfId="10630"/>
    <cellStyle name="Entrada 3 2 5 2 2" xfId="10631"/>
    <cellStyle name="Entrada 3 2 5 2 2 2" xfId="10632"/>
    <cellStyle name="Entrada 3 2 5 2 3" xfId="10633"/>
    <cellStyle name="Entrada 3 2 5 2 3 2" xfId="10634"/>
    <cellStyle name="Entrada 3 2 5 2 4" xfId="10635"/>
    <cellStyle name="Entrada 3 2 5 2 5" xfId="10636"/>
    <cellStyle name="Entrada 3 2 5 3" xfId="10637"/>
    <cellStyle name="Entrada 3 2 5 3 2" xfId="10638"/>
    <cellStyle name="Entrada 3 2 5 4" xfId="10639"/>
    <cellStyle name="Entrada 3 2 5 4 2" xfId="10640"/>
    <cellStyle name="Entrada 3 2 5 5" xfId="10641"/>
    <cellStyle name="Entrada 3 2 5 6" xfId="10642"/>
    <cellStyle name="Entrada 3 2 6" xfId="10643"/>
    <cellStyle name="Entrada 3 2 6 2" xfId="10644"/>
    <cellStyle name="Entrada 3 2 6 2 2" xfId="10645"/>
    <cellStyle name="Entrada 3 2 6 2 2 2" xfId="10646"/>
    <cellStyle name="Entrada 3 2 6 2 3" xfId="10647"/>
    <cellStyle name="Entrada 3 2 6 2 3 2" xfId="10648"/>
    <cellStyle name="Entrada 3 2 6 2 4" xfId="10649"/>
    <cellStyle name="Entrada 3 2 6 2 5" xfId="10650"/>
    <cellStyle name="Entrada 3 2 6 3" xfId="10651"/>
    <cellStyle name="Entrada 3 2 6 3 2" xfId="10652"/>
    <cellStyle name="Entrada 3 2 6 4" xfId="10653"/>
    <cellStyle name="Entrada 3 2 6 4 2" xfId="10654"/>
    <cellStyle name="Entrada 3 2 6 5" xfId="10655"/>
    <cellStyle name="Entrada 3 2 6 6" xfId="10656"/>
    <cellStyle name="Entrada 3 2 7" xfId="10657"/>
    <cellStyle name="Entrada 3 2 7 2" xfId="10658"/>
    <cellStyle name="Entrada 3 2 7 2 2" xfId="10659"/>
    <cellStyle name="Entrada 3 2 7 3" xfId="10660"/>
    <cellStyle name="Entrada 3 2 7 3 2" xfId="10661"/>
    <cellStyle name="Entrada 3 2 7 4" xfId="10662"/>
    <cellStyle name="Entrada 3 2 7 5" xfId="10663"/>
    <cellStyle name="Entrada 3 2 8" xfId="10664"/>
    <cellStyle name="Entrada 3 2 8 2" xfId="10665"/>
    <cellStyle name="Entrada 3 2 9" xfId="10666"/>
    <cellStyle name="Entrada 3 2 9 2" xfId="10667"/>
    <cellStyle name="Entrada 3 20" xfId="10668"/>
    <cellStyle name="Entrada 3 20 2" xfId="10669"/>
    <cellStyle name="Entrada 3 20 2 2" xfId="10670"/>
    <cellStyle name="Entrada 3 20 3" xfId="10671"/>
    <cellStyle name="Entrada 3 20 3 2" xfId="10672"/>
    <cellStyle name="Entrada 3 20 4" xfId="10673"/>
    <cellStyle name="Entrada 3 20 5" xfId="10674"/>
    <cellStyle name="Entrada 3 21" xfId="10675"/>
    <cellStyle name="Entrada 3 21 2" xfId="10676"/>
    <cellStyle name="Entrada 3 21 2 2" xfId="10677"/>
    <cellStyle name="Entrada 3 21 3" xfId="10678"/>
    <cellStyle name="Entrada 3 21 3 2" xfId="10679"/>
    <cellStyle name="Entrada 3 21 4" xfId="10680"/>
    <cellStyle name="Entrada 3 21 5" xfId="10681"/>
    <cellStyle name="Entrada 3 22" xfId="10682"/>
    <cellStyle name="Entrada 3 22 2" xfId="10683"/>
    <cellStyle name="Entrada 3 23" xfId="10684"/>
    <cellStyle name="Entrada 3 23 2" xfId="10685"/>
    <cellStyle name="Entrada 3 24" xfId="10686"/>
    <cellStyle name="Entrada 3 24 2" xfId="10687"/>
    <cellStyle name="Entrada 3 25" xfId="10688"/>
    <cellStyle name="Entrada 3 26" xfId="10689"/>
    <cellStyle name="Entrada 3 3" xfId="10690"/>
    <cellStyle name="Entrada 3 3 10" xfId="10691"/>
    <cellStyle name="Entrada 3 3 11" xfId="10692"/>
    <cellStyle name="Entrada 3 3 2" xfId="10693"/>
    <cellStyle name="Entrada 3 3 2 2" xfId="10694"/>
    <cellStyle name="Entrada 3 3 2 2 2" xfId="10695"/>
    <cellStyle name="Entrada 3 3 2 2 2 2" xfId="10696"/>
    <cellStyle name="Entrada 3 3 2 2 2 2 2" xfId="10697"/>
    <cellStyle name="Entrada 3 3 2 2 2 3" xfId="10698"/>
    <cellStyle name="Entrada 3 3 2 2 2 3 2" xfId="10699"/>
    <cellStyle name="Entrada 3 3 2 2 2 4" xfId="10700"/>
    <cellStyle name="Entrada 3 3 2 2 2 5" xfId="10701"/>
    <cellStyle name="Entrada 3 3 2 2 3" xfId="10702"/>
    <cellStyle name="Entrada 3 3 2 2 3 2" xfId="10703"/>
    <cellStyle name="Entrada 3 3 2 2 4" xfId="10704"/>
    <cellStyle name="Entrada 3 3 2 2 4 2" xfId="10705"/>
    <cellStyle name="Entrada 3 3 2 2 5" xfId="10706"/>
    <cellStyle name="Entrada 3 3 2 2 6" xfId="10707"/>
    <cellStyle name="Entrada 3 3 2 3" xfId="10708"/>
    <cellStyle name="Entrada 3 3 2 3 2" xfId="10709"/>
    <cellStyle name="Entrada 3 3 2 3 2 2" xfId="10710"/>
    <cellStyle name="Entrada 3 3 2 3 2 2 2" xfId="10711"/>
    <cellStyle name="Entrada 3 3 2 3 2 3" xfId="10712"/>
    <cellStyle name="Entrada 3 3 2 3 2 3 2" xfId="10713"/>
    <cellStyle name="Entrada 3 3 2 3 2 4" xfId="10714"/>
    <cellStyle name="Entrada 3 3 2 3 2 5" xfId="10715"/>
    <cellStyle name="Entrada 3 3 2 3 3" xfId="10716"/>
    <cellStyle name="Entrada 3 3 2 3 3 2" xfId="10717"/>
    <cellStyle name="Entrada 3 3 2 3 4" xfId="10718"/>
    <cellStyle name="Entrada 3 3 2 3 4 2" xfId="10719"/>
    <cellStyle name="Entrada 3 3 2 3 5" xfId="10720"/>
    <cellStyle name="Entrada 3 3 2 3 6" xfId="10721"/>
    <cellStyle name="Entrada 3 3 2 4" xfId="10722"/>
    <cellStyle name="Entrada 3 3 2 4 2" xfId="10723"/>
    <cellStyle name="Entrada 3 3 2 4 2 2" xfId="10724"/>
    <cellStyle name="Entrada 3 3 2 4 2 2 2" xfId="10725"/>
    <cellStyle name="Entrada 3 3 2 4 2 3" xfId="10726"/>
    <cellStyle name="Entrada 3 3 2 4 2 3 2" xfId="10727"/>
    <cellStyle name="Entrada 3 3 2 4 2 4" xfId="10728"/>
    <cellStyle name="Entrada 3 3 2 4 2 5" xfId="10729"/>
    <cellStyle name="Entrada 3 3 2 4 3" xfId="10730"/>
    <cellStyle name="Entrada 3 3 2 4 3 2" xfId="10731"/>
    <cellStyle name="Entrada 3 3 2 4 4" xfId="10732"/>
    <cellStyle name="Entrada 3 3 2 4 4 2" xfId="10733"/>
    <cellStyle name="Entrada 3 3 2 4 5" xfId="10734"/>
    <cellStyle name="Entrada 3 3 2 4 6" xfId="10735"/>
    <cellStyle name="Entrada 3 3 2 5" xfId="10736"/>
    <cellStyle name="Entrada 3 3 2 5 2" xfId="10737"/>
    <cellStyle name="Entrada 3 3 2 5 2 2" xfId="10738"/>
    <cellStyle name="Entrada 3 3 2 5 3" xfId="10739"/>
    <cellStyle name="Entrada 3 3 2 5 3 2" xfId="10740"/>
    <cellStyle name="Entrada 3 3 2 5 4" xfId="10741"/>
    <cellStyle name="Entrada 3 3 2 5 5" xfId="10742"/>
    <cellStyle name="Entrada 3 3 2 6" xfId="10743"/>
    <cellStyle name="Entrada 3 3 2 6 2" xfId="10744"/>
    <cellStyle name="Entrada 3 3 2 7" xfId="10745"/>
    <cellStyle name="Entrada 3 3 2 7 2" xfId="10746"/>
    <cellStyle name="Entrada 3 3 2 8" xfId="10747"/>
    <cellStyle name="Entrada 3 3 2 9" xfId="10748"/>
    <cellStyle name="Entrada 3 3 3" xfId="10749"/>
    <cellStyle name="Entrada 3 3 3 2" xfId="10750"/>
    <cellStyle name="Entrada 3 3 3 2 2" xfId="10751"/>
    <cellStyle name="Entrada 3 3 3 2 2 2" xfId="10752"/>
    <cellStyle name="Entrada 3 3 3 2 3" xfId="10753"/>
    <cellStyle name="Entrada 3 3 3 2 3 2" xfId="10754"/>
    <cellStyle name="Entrada 3 3 3 2 4" xfId="10755"/>
    <cellStyle name="Entrada 3 3 3 2 5" xfId="10756"/>
    <cellStyle name="Entrada 3 3 3 3" xfId="10757"/>
    <cellStyle name="Entrada 3 3 3 3 2" xfId="10758"/>
    <cellStyle name="Entrada 3 3 3 4" xfId="10759"/>
    <cellStyle name="Entrada 3 3 3 4 2" xfId="10760"/>
    <cellStyle name="Entrada 3 3 3 5" xfId="10761"/>
    <cellStyle name="Entrada 3 3 3 6" xfId="10762"/>
    <cellStyle name="Entrada 3 3 4" xfId="10763"/>
    <cellStyle name="Entrada 3 3 4 2" xfId="10764"/>
    <cellStyle name="Entrada 3 3 4 2 2" xfId="10765"/>
    <cellStyle name="Entrada 3 3 4 2 2 2" xfId="10766"/>
    <cellStyle name="Entrada 3 3 4 2 3" xfId="10767"/>
    <cellStyle name="Entrada 3 3 4 2 3 2" xfId="10768"/>
    <cellStyle name="Entrada 3 3 4 2 4" xfId="10769"/>
    <cellStyle name="Entrada 3 3 4 2 5" xfId="10770"/>
    <cellStyle name="Entrada 3 3 4 3" xfId="10771"/>
    <cellStyle name="Entrada 3 3 4 3 2" xfId="10772"/>
    <cellStyle name="Entrada 3 3 4 4" xfId="10773"/>
    <cellStyle name="Entrada 3 3 4 4 2" xfId="10774"/>
    <cellStyle name="Entrada 3 3 4 5" xfId="10775"/>
    <cellStyle name="Entrada 3 3 4 6" xfId="10776"/>
    <cellStyle name="Entrada 3 3 5" xfId="10777"/>
    <cellStyle name="Entrada 3 3 5 2" xfId="10778"/>
    <cellStyle name="Entrada 3 3 5 2 2" xfId="10779"/>
    <cellStyle name="Entrada 3 3 5 2 2 2" xfId="10780"/>
    <cellStyle name="Entrada 3 3 5 2 3" xfId="10781"/>
    <cellStyle name="Entrada 3 3 5 2 3 2" xfId="10782"/>
    <cellStyle name="Entrada 3 3 5 2 4" xfId="10783"/>
    <cellStyle name="Entrada 3 3 5 2 5" xfId="10784"/>
    <cellStyle name="Entrada 3 3 5 3" xfId="10785"/>
    <cellStyle name="Entrada 3 3 5 3 2" xfId="10786"/>
    <cellStyle name="Entrada 3 3 5 4" xfId="10787"/>
    <cellStyle name="Entrada 3 3 5 4 2" xfId="10788"/>
    <cellStyle name="Entrada 3 3 5 5" xfId="10789"/>
    <cellStyle name="Entrada 3 3 5 6" xfId="10790"/>
    <cellStyle name="Entrada 3 3 6" xfId="10791"/>
    <cellStyle name="Entrada 3 3 6 2" xfId="10792"/>
    <cellStyle name="Entrada 3 3 6 2 2" xfId="10793"/>
    <cellStyle name="Entrada 3 3 6 2 2 2" xfId="10794"/>
    <cellStyle name="Entrada 3 3 6 2 3" xfId="10795"/>
    <cellStyle name="Entrada 3 3 6 2 3 2" xfId="10796"/>
    <cellStyle name="Entrada 3 3 6 2 4" xfId="10797"/>
    <cellStyle name="Entrada 3 3 6 2 5" xfId="10798"/>
    <cellStyle name="Entrada 3 3 6 3" xfId="10799"/>
    <cellStyle name="Entrada 3 3 6 3 2" xfId="10800"/>
    <cellStyle name="Entrada 3 3 6 4" xfId="10801"/>
    <cellStyle name="Entrada 3 3 6 4 2" xfId="10802"/>
    <cellStyle name="Entrada 3 3 6 5" xfId="10803"/>
    <cellStyle name="Entrada 3 3 6 6" xfId="10804"/>
    <cellStyle name="Entrada 3 3 7" xfId="10805"/>
    <cellStyle name="Entrada 3 3 7 2" xfId="10806"/>
    <cellStyle name="Entrada 3 3 7 2 2" xfId="10807"/>
    <cellStyle name="Entrada 3 3 7 3" xfId="10808"/>
    <cellStyle name="Entrada 3 3 7 3 2" xfId="10809"/>
    <cellStyle name="Entrada 3 3 7 4" xfId="10810"/>
    <cellStyle name="Entrada 3 3 7 5" xfId="10811"/>
    <cellStyle name="Entrada 3 3 8" xfId="10812"/>
    <cellStyle name="Entrada 3 3 8 2" xfId="10813"/>
    <cellStyle name="Entrada 3 3 9" xfId="10814"/>
    <cellStyle name="Entrada 3 3 9 2" xfId="10815"/>
    <cellStyle name="Entrada 3 4" xfId="10816"/>
    <cellStyle name="Entrada 3 4 2" xfId="10817"/>
    <cellStyle name="Entrada 3 4 2 2" xfId="10818"/>
    <cellStyle name="Entrada 3 4 2 2 2" xfId="10819"/>
    <cellStyle name="Entrada 3 4 2 2 2 2" xfId="10820"/>
    <cellStyle name="Entrada 3 4 2 2 3" xfId="10821"/>
    <cellStyle name="Entrada 3 4 2 2 3 2" xfId="10822"/>
    <cellStyle name="Entrada 3 4 2 2 4" xfId="10823"/>
    <cellStyle name="Entrada 3 4 2 2 5" xfId="10824"/>
    <cellStyle name="Entrada 3 4 2 3" xfId="10825"/>
    <cellStyle name="Entrada 3 4 2 3 2" xfId="10826"/>
    <cellStyle name="Entrada 3 4 2 4" xfId="10827"/>
    <cellStyle name="Entrada 3 4 2 4 2" xfId="10828"/>
    <cellStyle name="Entrada 3 4 2 5" xfId="10829"/>
    <cellStyle name="Entrada 3 4 2 6" xfId="10830"/>
    <cellStyle name="Entrada 3 4 3" xfId="10831"/>
    <cellStyle name="Entrada 3 4 3 2" xfId="10832"/>
    <cellStyle name="Entrada 3 4 3 2 2" xfId="10833"/>
    <cellStyle name="Entrada 3 4 3 2 2 2" xfId="10834"/>
    <cellStyle name="Entrada 3 4 3 2 3" xfId="10835"/>
    <cellStyle name="Entrada 3 4 3 2 3 2" xfId="10836"/>
    <cellStyle name="Entrada 3 4 3 2 4" xfId="10837"/>
    <cellStyle name="Entrada 3 4 3 2 5" xfId="10838"/>
    <cellStyle name="Entrada 3 4 3 3" xfId="10839"/>
    <cellStyle name="Entrada 3 4 3 3 2" xfId="10840"/>
    <cellStyle name="Entrada 3 4 3 4" xfId="10841"/>
    <cellStyle name="Entrada 3 4 3 4 2" xfId="10842"/>
    <cellStyle name="Entrada 3 4 3 5" xfId="10843"/>
    <cellStyle name="Entrada 3 4 3 6" xfId="10844"/>
    <cellStyle name="Entrada 3 4 4" xfId="10845"/>
    <cellStyle name="Entrada 3 4 4 2" xfId="10846"/>
    <cellStyle name="Entrada 3 4 4 2 2" xfId="10847"/>
    <cellStyle name="Entrada 3 4 4 2 2 2" xfId="10848"/>
    <cellStyle name="Entrada 3 4 4 2 3" xfId="10849"/>
    <cellStyle name="Entrada 3 4 4 2 3 2" xfId="10850"/>
    <cellStyle name="Entrada 3 4 4 2 4" xfId="10851"/>
    <cellStyle name="Entrada 3 4 4 2 5" xfId="10852"/>
    <cellStyle name="Entrada 3 4 4 3" xfId="10853"/>
    <cellStyle name="Entrada 3 4 4 3 2" xfId="10854"/>
    <cellStyle name="Entrada 3 4 4 4" xfId="10855"/>
    <cellStyle name="Entrada 3 4 4 4 2" xfId="10856"/>
    <cellStyle name="Entrada 3 4 4 5" xfId="10857"/>
    <cellStyle name="Entrada 3 4 4 6" xfId="10858"/>
    <cellStyle name="Entrada 3 4 5" xfId="10859"/>
    <cellStyle name="Entrada 3 4 5 2" xfId="10860"/>
    <cellStyle name="Entrada 3 4 5 2 2" xfId="10861"/>
    <cellStyle name="Entrada 3 4 5 3" xfId="10862"/>
    <cellStyle name="Entrada 3 4 5 3 2" xfId="10863"/>
    <cellStyle name="Entrada 3 4 5 4" xfId="10864"/>
    <cellStyle name="Entrada 3 4 5 5" xfId="10865"/>
    <cellStyle name="Entrada 3 4 6" xfId="10866"/>
    <cellStyle name="Entrada 3 4 6 2" xfId="10867"/>
    <cellStyle name="Entrada 3 4 7" xfId="10868"/>
    <cellStyle name="Entrada 3 4 7 2" xfId="10869"/>
    <cellStyle name="Entrada 3 4 8" xfId="10870"/>
    <cellStyle name="Entrada 3 4 9" xfId="10871"/>
    <cellStyle name="Entrada 3 5" xfId="10872"/>
    <cellStyle name="Entrada 3 5 2" xfId="10873"/>
    <cellStyle name="Entrada 3 5 2 2" xfId="10874"/>
    <cellStyle name="Entrada 3 5 2 2 2" xfId="10875"/>
    <cellStyle name="Entrada 3 5 2 3" xfId="10876"/>
    <cellStyle name="Entrada 3 5 2 3 2" xfId="10877"/>
    <cellStyle name="Entrada 3 5 2 4" xfId="10878"/>
    <cellStyle name="Entrada 3 5 2 5" xfId="10879"/>
    <cellStyle name="Entrada 3 5 3" xfId="10880"/>
    <cellStyle name="Entrada 3 5 3 2" xfId="10881"/>
    <cellStyle name="Entrada 3 5 4" xfId="10882"/>
    <cellStyle name="Entrada 3 5 4 2" xfId="10883"/>
    <cellStyle name="Entrada 3 5 5" xfId="10884"/>
    <cellStyle name="Entrada 3 5 6" xfId="10885"/>
    <cellStyle name="Entrada 3 6" xfId="10886"/>
    <cellStyle name="Entrada 3 6 2" xfId="10887"/>
    <cellStyle name="Entrada 3 6 2 2" xfId="10888"/>
    <cellStyle name="Entrada 3 6 2 2 2" xfId="10889"/>
    <cellStyle name="Entrada 3 6 2 3" xfId="10890"/>
    <cellStyle name="Entrada 3 6 2 3 2" xfId="10891"/>
    <cellStyle name="Entrada 3 6 2 4" xfId="10892"/>
    <cellStyle name="Entrada 3 6 2 5" xfId="10893"/>
    <cellStyle name="Entrada 3 6 3" xfId="10894"/>
    <cellStyle name="Entrada 3 6 3 2" xfId="10895"/>
    <cellStyle name="Entrada 3 6 4" xfId="10896"/>
    <cellStyle name="Entrada 3 6 4 2" xfId="10897"/>
    <cellStyle name="Entrada 3 6 5" xfId="10898"/>
    <cellStyle name="Entrada 3 6 6" xfId="10899"/>
    <cellStyle name="Entrada 3 7" xfId="10900"/>
    <cellStyle name="Entrada 3 7 2" xfId="10901"/>
    <cellStyle name="Entrada 3 7 2 2" xfId="10902"/>
    <cellStyle name="Entrada 3 7 2 2 2" xfId="10903"/>
    <cellStyle name="Entrada 3 7 2 3" xfId="10904"/>
    <cellStyle name="Entrada 3 7 2 3 2" xfId="10905"/>
    <cellStyle name="Entrada 3 7 2 4" xfId="10906"/>
    <cellStyle name="Entrada 3 7 2 5" xfId="10907"/>
    <cellStyle name="Entrada 3 7 3" xfId="10908"/>
    <cellStyle name="Entrada 3 7 3 2" xfId="10909"/>
    <cellStyle name="Entrada 3 7 4" xfId="10910"/>
    <cellStyle name="Entrada 3 7 4 2" xfId="10911"/>
    <cellStyle name="Entrada 3 7 5" xfId="10912"/>
    <cellStyle name="Entrada 3 7 6" xfId="10913"/>
    <cellStyle name="Entrada 3 8" xfId="10914"/>
    <cellStyle name="Entrada 3 8 2" xfId="10915"/>
    <cellStyle name="Entrada 3 8 2 2" xfId="10916"/>
    <cellStyle name="Entrada 3 8 3" xfId="10917"/>
    <cellStyle name="Entrada 3 8 3 2" xfId="10918"/>
    <cellStyle name="Entrada 3 8 4" xfId="10919"/>
    <cellStyle name="Entrada 3 8 5" xfId="10920"/>
    <cellStyle name="Entrada 3 9" xfId="10921"/>
    <cellStyle name="Entrada 3 9 2" xfId="10922"/>
    <cellStyle name="Entrada 3 9 2 2" xfId="10923"/>
    <cellStyle name="Entrada 3 9 3" xfId="10924"/>
    <cellStyle name="Entrada 3 9 3 2" xfId="10925"/>
    <cellStyle name="Entrada 3 9 4" xfId="10926"/>
    <cellStyle name="Entrada 3 9 5" xfId="10927"/>
    <cellStyle name="Entrada 4" xfId="10928"/>
    <cellStyle name="Entrada 4 10" xfId="10929"/>
    <cellStyle name="Entrada 4 10 2" xfId="10930"/>
    <cellStyle name="Entrada 4 11" xfId="10931"/>
    <cellStyle name="Entrada 4 2" xfId="10932"/>
    <cellStyle name="Entrada 4 2 10" xfId="10933"/>
    <cellStyle name="Entrada 4 2 2" xfId="10934"/>
    <cellStyle name="Entrada 4 2 2 2" xfId="10935"/>
    <cellStyle name="Entrada 4 2 2 2 2" xfId="10936"/>
    <cellStyle name="Entrada 4 2 2 2 2 2" xfId="10937"/>
    <cellStyle name="Entrada 4 2 2 2 2 2 2" xfId="10938"/>
    <cellStyle name="Entrada 4 2 2 2 2 3" xfId="10939"/>
    <cellStyle name="Entrada 4 2 2 2 2 3 2" xfId="10940"/>
    <cellStyle name="Entrada 4 2 2 2 2 4" xfId="10941"/>
    <cellStyle name="Entrada 4 2 2 2 2 5" xfId="10942"/>
    <cellStyle name="Entrada 4 2 2 2 3" xfId="10943"/>
    <cellStyle name="Entrada 4 2 2 2 3 2" xfId="10944"/>
    <cellStyle name="Entrada 4 2 2 2 4" xfId="10945"/>
    <cellStyle name="Entrada 4 2 2 2 4 2" xfId="10946"/>
    <cellStyle name="Entrada 4 2 2 2 5" xfId="10947"/>
    <cellStyle name="Entrada 4 2 2 2 6" xfId="10948"/>
    <cellStyle name="Entrada 4 2 2 3" xfId="10949"/>
    <cellStyle name="Entrada 4 2 2 3 2" xfId="10950"/>
    <cellStyle name="Entrada 4 2 2 3 2 2" xfId="10951"/>
    <cellStyle name="Entrada 4 2 2 3 2 2 2" xfId="10952"/>
    <cellStyle name="Entrada 4 2 2 3 2 3" xfId="10953"/>
    <cellStyle name="Entrada 4 2 2 3 2 3 2" xfId="10954"/>
    <cellStyle name="Entrada 4 2 2 3 2 4" xfId="10955"/>
    <cellStyle name="Entrada 4 2 2 3 2 5" xfId="10956"/>
    <cellStyle name="Entrada 4 2 2 3 3" xfId="10957"/>
    <cellStyle name="Entrada 4 2 2 3 3 2" xfId="10958"/>
    <cellStyle name="Entrada 4 2 2 3 4" xfId="10959"/>
    <cellStyle name="Entrada 4 2 2 3 4 2" xfId="10960"/>
    <cellStyle name="Entrada 4 2 2 3 5" xfId="10961"/>
    <cellStyle name="Entrada 4 2 2 3 6" xfId="10962"/>
    <cellStyle name="Entrada 4 2 2 4" xfId="10963"/>
    <cellStyle name="Entrada 4 2 2 4 2" xfId="10964"/>
    <cellStyle name="Entrada 4 2 2 4 2 2" xfId="10965"/>
    <cellStyle name="Entrada 4 2 2 4 2 2 2" xfId="10966"/>
    <cellStyle name="Entrada 4 2 2 4 2 3" xfId="10967"/>
    <cellStyle name="Entrada 4 2 2 4 2 3 2" xfId="10968"/>
    <cellStyle name="Entrada 4 2 2 4 2 4" xfId="10969"/>
    <cellStyle name="Entrada 4 2 2 4 2 5" xfId="10970"/>
    <cellStyle name="Entrada 4 2 2 4 3" xfId="10971"/>
    <cellStyle name="Entrada 4 2 2 4 3 2" xfId="10972"/>
    <cellStyle name="Entrada 4 2 2 4 4" xfId="10973"/>
    <cellStyle name="Entrada 4 2 2 4 4 2" xfId="10974"/>
    <cellStyle name="Entrada 4 2 2 4 5" xfId="10975"/>
    <cellStyle name="Entrada 4 2 2 4 6" xfId="10976"/>
    <cellStyle name="Entrada 4 2 2 5" xfId="10977"/>
    <cellStyle name="Entrada 4 2 2 5 2" xfId="10978"/>
    <cellStyle name="Entrada 4 2 2 5 2 2" xfId="10979"/>
    <cellStyle name="Entrada 4 2 2 5 3" xfId="10980"/>
    <cellStyle name="Entrada 4 2 2 5 3 2" xfId="10981"/>
    <cellStyle name="Entrada 4 2 2 5 4" xfId="10982"/>
    <cellStyle name="Entrada 4 2 2 5 5" xfId="10983"/>
    <cellStyle name="Entrada 4 2 2 6" xfId="10984"/>
    <cellStyle name="Entrada 4 2 2 6 2" xfId="10985"/>
    <cellStyle name="Entrada 4 2 2 7" xfId="10986"/>
    <cellStyle name="Entrada 4 2 2 7 2" xfId="10987"/>
    <cellStyle name="Entrada 4 2 2 8" xfId="10988"/>
    <cellStyle name="Entrada 4 2 2 9" xfId="10989"/>
    <cellStyle name="Entrada 4 2 3" xfId="10990"/>
    <cellStyle name="Entrada 4 2 3 2" xfId="10991"/>
    <cellStyle name="Entrada 4 2 3 2 2" xfId="10992"/>
    <cellStyle name="Entrada 4 2 3 2 2 2" xfId="10993"/>
    <cellStyle name="Entrada 4 2 3 2 2 2 2" xfId="10994"/>
    <cellStyle name="Entrada 4 2 3 2 2 3" xfId="10995"/>
    <cellStyle name="Entrada 4 2 3 2 2 3 2" xfId="10996"/>
    <cellStyle name="Entrada 4 2 3 2 2 4" xfId="10997"/>
    <cellStyle name="Entrada 4 2 3 2 2 5" xfId="10998"/>
    <cellStyle name="Entrada 4 2 3 2 3" xfId="10999"/>
    <cellStyle name="Entrada 4 2 3 2 3 2" xfId="11000"/>
    <cellStyle name="Entrada 4 2 3 2 4" xfId="11001"/>
    <cellStyle name="Entrada 4 2 3 2 4 2" xfId="11002"/>
    <cellStyle name="Entrada 4 2 3 2 5" xfId="11003"/>
    <cellStyle name="Entrada 4 2 3 2 6" xfId="11004"/>
    <cellStyle name="Entrada 4 2 3 3" xfId="11005"/>
    <cellStyle name="Entrada 4 2 3 3 2" xfId="11006"/>
    <cellStyle name="Entrada 4 2 3 3 2 2" xfId="11007"/>
    <cellStyle name="Entrada 4 2 3 3 2 2 2" xfId="11008"/>
    <cellStyle name="Entrada 4 2 3 3 2 3" xfId="11009"/>
    <cellStyle name="Entrada 4 2 3 3 2 3 2" xfId="11010"/>
    <cellStyle name="Entrada 4 2 3 3 2 4" xfId="11011"/>
    <cellStyle name="Entrada 4 2 3 3 2 5" xfId="11012"/>
    <cellStyle name="Entrada 4 2 3 3 3" xfId="11013"/>
    <cellStyle name="Entrada 4 2 3 3 3 2" xfId="11014"/>
    <cellStyle name="Entrada 4 2 3 3 4" xfId="11015"/>
    <cellStyle name="Entrada 4 2 3 3 4 2" xfId="11016"/>
    <cellStyle name="Entrada 4 2 3 3 5" xfId="11017"/>
    <cellStyle name="Entrada 4 2 3 3 6" xfId="11018"/>
    <cellStyle name="Entrada 4 2 3 4" xfId="11019"/>
    <cellStyle name="Entrada 4 2 3 4 2" xfId="11020"/>
    <cellStyle name="Entrada 4 2 3 4 2 2" xfId="11021"/>
    <cellStyle name="Entrada 4 2 3 4 3" xfId="11022"/>
    <cellStyle name="Entrada 4 2 3 4 3 2" xfId="11023"/>
    <cellStyle name="Entrada 4 2 3 4 4" xfId="11024"/>
    <cellStyle name="Entrada 4 2 3 4 5" xfId="11025"/>
    <cellStyle name="Entrada 4 2 3 5" xfId="11026"/>
    <cellStyle name="Entrada 4 2 3 5 2" xfId="11027"/>
    <cellStyle name="Entrada 4 2 3 6" xfId="11028"/>
    <cellStyle name="Entrada 4 2 3 6 2" xfId="11029"/>
    <cellStyle name="Entrada 4 2 3 7" xfId="11030"/>
    <cellStyle name="Entrada 4 2 3 8" xfId="11031"/>
    <cellStyle name="Entrada 4 2 4" xfId="11032"/>
    <cellStyle name="Entrada 4 2 4 2" xfId="11033"/>
    <cellStyle name="Entrada 4 2 4 2 2" xfId="11034"/>
    <cellStyle name="Entrada 4 2 4 2 2 2" xfId="11035"/>
    <cellStyle name="Entrada 4 2 4 2 3" xfId="11036"/>
    <cellStyle name="Entrada 4 2 4 2 3 2" xfId="11037"/>
    <cellStyle name="Entrada 4 2 4 2 4" xfId="11038"/>
    <cellStyle name="Entrada 4 2 4 2 5" xfId="11039"/>
    <cellStyle name="Entrada 4 2 4 3" xfId="11040"/>
    <cellStyle name="Entrada 4 2 4 3 2" xfId="11041"/>
    <cellStyle name="Entrada 4 2 4 4" xfId="11042"/>
    <cellStyle name="Entrada 4 2 4 4 2" xfId="11043"/>
    <cellStyle name="Entrada 4 2 4 5" xfId="11044"/>
    <cellStyle name="Entrada 4 2 4 6" xfId="11045"/>
    <cellStyle name="Entrada 4 2 5" xfId="11046"/>
    <cellStyle name="Entrada 4 2 5 2" xfId="11047"/>
    <cellStyle name="Entrada 4 2 5 2 2" xfId="11048"/>
    <cellStyle name="Entrada 4 2 5 2 2 2" xfId="11049"/>
    <cellStyle name="Entrada 4 2 5 2 3" xfId="11050"/>
    <cellStyle name="Entrada 4 2 5 2 3 2" xfId="11051"/>
    <cellStyle name="Entrada 4 2 5 2 4" xfId="11052"/>
    <cellStyle name="Entrada 4 2 5 2 5" xfId="11053"/>
    <cellStyle name="Entrada 4 2 5 3" xfId="11054"/>
    <cellStyle name="Entrada 4 2 5 3 2" xfId="11055"/>
    <cellStyle name="Entrada 4 2 5 4" xfId="11056"/>
    <cellStyle name="Entrada 4 2 5 4 2" xfId="11057"/>
    <cellStyle name="Entrada 4 2 5 5" xfId="11058"/>
    <cellStyle name="Entrada 4 2 5 6" xfId="11059"/>
    <cellStyle name="Entrada 4 2 6" xfId="11060"/>
    <cellStyle name="Entrada 4 2 6 2" xfId="11061"/>
    <cellStyle name="Entrada 4 2 6 2 2" xfId="11062"/>
    <cellStyle name="Entrada 4 2 6 2 2 2" xfId="11063"/>
    <cellStyle name="Entrada 4 2 6 2 3" xfId="11064"/>
    <cellStyle name="Entrada 4 2 6 2 3 2" xfId="11065"/>
    <cellStyle name="Entrada 4 2 6 2 4" xfId="11066"/>
    <cellStyle name="Entrada 4 2 6 2 5" xfId="11067"/>
    <cellStyle name="Entrada 4 2 6 3" xfId="11068"/>
    <cellStyle name="Entrada 4 2 6 3 2" xfId="11069"/>
    <cellStyle name="Entrada 4 2 6 4" xfId="11070"/>
    <cellStyle name="Entrada 4 2 6 4 2" xfId="11071"/>
    <cellStyle name="Entrada 4 2 6 5" xfId="11072"/>
    <cellStyle name="Entrada 4 2 6 6" xfId="11073"/>
    <cellStyle name="Entrada 4 2 7" xfId="11074"/>
    <cellStyle name="Entrada 4 2 7 2" xfId="11075"/>
    <cellStyle name="Entrada 4 2 7 2 2" xfId="11076"/>
    <cellStyle name="Entrada 4 2 7 3" xfId="11077"/>
    <cellStyle name="Entrada 4 2 7 3 2" xfId="11078"/>
    <cellStyle name="Entrada 4 2 7 4" xfId="11079"/>
    <cellStyle name="Entrada 4 2 7 5" xfId="11080"/>
    <cellStyle name="Entrada 4 2 8" xfId="11081"/>
    <cellStyle name="Entrada 4 2 8 2" xfId="11082"/>
    <cellStyle name="Entrada 4 2 9" xfId="11083"/>
    <cellStyle name="Entrada 4 2 9 2" xfId="11084"/>
    <cellStyle name="Entrada 4 3" xfId="11085"/>
    <cellStyle name="Entrada 4 3 2" xfId="11086"/>
    <cellStyle name="Entrada 4 3 2 2" xfId="11087"/>
    <cellStyle name="Entrada 4 3 2 2 2" xfId="11088"/>
    <cellStyle name="Entrada 4 3 2 2 2 2" xfId="11089"/>
    <cellStyle name="Entrada 4 3 2 2 3" xfId="11090"/>
    <cellStyle name="Entrada 4 3 2 2 3 2" xfId="11091"/>
    <cellStyle name="Entrada 4 3 2 2 4" xfId="11092"/>
    <cellStyle name="Entrada 4 3 2 2 5" xfId="11093"/>
    <cellStyle name="Entrada 4 3 2 3" xfId="11094"/>
    <cellStyle name="Entrada 4 3 2 3 2" xfId="11095"/>
    <cellStyle name="Entrada 4 3 2 4" xfId="11096"/>
    <cellStyle name="Entrada 4 3 2 4 2" xfId="11097"/>
    <cellStyle name="Entrada 4 3 2 5" xfId="11098"/>
    <cellStyle name="Entrada 4 3 2 6" xfId="11099"/>
    <cellStyle name="Entrada 4 3 3" xfId="11100"/>
    <cellStyle name="Entrada 4 3 3 2" xfId="11101"/>
    <cellStyle name="Entrada 4 3 3 2 2" xfId="11102"/>
    <cellStyle name="Entrada 4 3 3 2 2 2" xfId="11103"/>
    <cellStyle name="Entrada 4 3 3 2 3" xfId="11104"/>
    <cellStyle name="Entrada 4 3 3 2 3 2" xfId="11105"/>
    <cellStyle name="Entrada 4 3 3 2 4" xfId="11106"/>
    <cellStyle name="Entrada 4 3 3 2 5" xfId="11107"/>
    <cellStyle name="Entrada 4 3 3 3" xfId="11108"/>
    <cellStyle name="Entrada 4 3 3 3 2" xfId="11109"/>
    <cellStyle name="Entrada 4 3 3 4" xfId="11110"/>
    <cellStyle name="Entrada 4 3 3 4 2" xfId="11111"/>
    <cellStyle name="Entrada 4 3 3 5" xfId="11112"/>
    <cellStyle name="Entrada 4 3 3 6" xfId="11113"/>
    <cellStyle name="Entrada 4 3 4" xfId="11114"/>
    <cellStyle name="Entrada 4 3 4 2" xfId="11115"/>
    <cellStyle name="Entrada 4 3 4 2 2" xfId="11116"/>
    <cellStyle name="Entrada 4 3 4 2 2 2" xfId="11117"/>
    <cellStyle name="Entrada 4 3 4 2 3" xfId="11118"/>
    <cellStyle name="Entrada 4 3 4 2 3 2" xfId="11119"/>
    <cellStyle name="Entrada 4 3 4 2 4" xfId="11120"/>
    <cellStyle name="Entrada 4 3 4 2 5" xfId="11121"/>
    <cellStyle name="Entrada 4 3 4 3" xfId="11122"/>
    <cellStyle name="Entrada 4 3 4 3 2" xfId="11123"/>
    <cellStyle name="Entrada 4 3 4 4" xfId="11124"/>
    <cellStyle name="Entrada 4 3 4 4 2" xfId="11125"/>
    <cellStyle name="Entrada 4 3 4 5" xfId="11126"/>
    <cellStyle name="Entrada 4 3 4 6" xfId="11127"/>
    <cellStyle name="Entrada 4 3 5" xfId="11128"/>
    <cellStyle name="Entrada 4 3 5 2" xfId="11129"/>
    <cellStyle name="Entrada 4 3 5 2 2" xfId="11130"/>
    <cellStyle name="Entrada 4 3 5 3" xfId="11131"/>
    <cellStyle name="Entrada 4 3 5 3 2" xfId="11132"/>
    <cellStyle name="Entrada 4 3 5 4" xfId="11133"/>
    <cellStyle name="Entrada 4 3 5 5" xfId="11134"/>
    <cellStyle name="Entrada 4 3 6" xfId="11135"/>
    <cellStyle name="Entrada 4 3 6 2" xfId="11136"/>
    <cellStyle name="Entrada 4 3 7" xfId="11137"/>
    <cellStyle name="Entrada 4 3 7 2" xfId="11138"/>
    <cellStyle name="Entrada 4 3 8" xfId="11139"/>
    <cellStyle name="Entrada 4 3 9" xfId="11140"/>
    <cellStyle name="Entrada 4 4" xfId="11141"/>
    <cellStyle name="Entrada 4 4 2" xfId="11142"/>
    <cellStyle name="Entrada 4 4 2 2" xfId="11143"/>
    <cellStyle name="Entrada 4 4 2 2 2" xfId="11144"/>
    <cellStyle name="Entrada 4 4 2 2 2 2" xfId="11145"/>
    <cellStyle name="Entrada 4 4 2 2 3" xfId="11146"/>
    <cellStyle name="Entrada 4 4 2 2 3 2" xfId="11147"/>
    <cellStyle name="Entrada 4 4 2 2 4" xfId="11148"/>
    <cellStyle name="Entrada 4 4 2 2 5" xfId="11149"/>
    <cellStyle name="Entrada 4 4 2 3" xfId="11150"/>
    <cellStyle name="Entrada 4 4 2 3 2" xfId="11151"/>
    <cellStyle name="Entrada 4 4 2 4" xfId="11152"/>
    <cellStyle name="Entrada 4 4 2 4 2" xfId="11153"/>
    <cellStyle name="Entrada 4 4 2 5" xfId="11154"/>
    <cellStyle name="Entrada 4 4 2 6" xfId="11155"/>
    <cellStyle name="Entrada 4 4 3" xfId="11156"/>
    <cellStyle name="Entrada 4 4 3 2" xfId="11157"/>
    <cellStyle name="Entrada 4 4 3 2 2" xfId="11158"/>
    <cellStyle name="Entrada 4 4 3 2 2 2" xfId="11159"/>
    <cellStyle name="Entrada 4 4 3 2 3" xfId="11160"/>
    <cellStyle name="Entrada 4 4 3 2 3 2" xfId="11161"/>
    <cellStyle name="Entrada 4 4 3 2 4" xfId="11162"/>
    <cellStyle name="Entrada 4 4 3 2 5" xfId="11163"/>
    <cellStyle name="Entrada 4 4 3 3" xfId="11164"/>
    <cellStyle name="Entrada 4 4 3 3 2" xfId="11165"/>
    <cellStyle name="Entrada 4 4 3 4" xfId="11166"/>
    <cellStyle name="Entrada 4 4 3 4 2" xfId="11167"/>
    <cellStyle name="Entrada 4 4 3 5" xfId="11168"/>
    <cellStyle name="Entrada 4 4 3 6" xfId="11169"/>
    <cellStyle name="Entrada 4 4 4" xfId="11170"/>
    <cellStyle name="Entrada 4 4 4 2" xfId="11171"/>
    <cellStyle name="Entrada 4 4 4 2 2" xfId="11172"/>
    <cellStyle name="Entrada 4 4 4 3" xfId="11173"/>
    <cellStyle name="Entrada 4 4 4 3 2" xfId="11174"/>
    <cellStyle name="Entrada 4 4 4 4" xfId="11175"/>
    <cellStyle name="Entrada 4 4 4 5" xfId="11176"/>
    <cellStyle name="Entrada 4 4 5" xfId="11177"/>
    <cellStyle name="Entrada 4 4 5 2" xfId="11178"/>
    <cellStyle name="Entrada 4 4 6" xfId="11179"/>
    <cellStyle name="Entrada 4 4 6 2" xfId="11180"/>
    <cellStyle name="Entrada 4 4 7" xfId="11181"/>
    <cellStyle name="Entrada 4 4 8" xfId="11182"/>
    <cellStyle name="Entrada 4 5" xfId="11183"/>
    <cellStyle name="Entrada 4 5 2" xfId="11184"/>
    <cellStyle name="Entrada 4 5 2 2" xfId="11185"/>
    <cellStyle name="Entrada 4 5 2 2 2" xfId="11186"/>
    <cellStyle name="Entrada 4 5 2 3" xfId="11187"/>
    <cellStyle name="Entrada 4 5 2 3 2" xfId="11188"/>
    <cellStyle name="Entrada 4 5 2 4" xfId="11189"/>
    <cellStyle name="Entrada 4 5 2 5" xfId="11190"/>
    <cellStyle name="Entrada 4 5 3" xfId="11191"/>
    <cellStyle name="Entrada 4 5 3 2" xfId="11192"/>
    <cellStyle name="Entrada 4 5 4" xfId="11193"/>
    <cellStyle name="Entrada 4 5 4 2" xfId="11194"/>
    <cellStyle name="Entrada 4 5 5" xfId="11195"/>
    <cellStyle name="Entrada 4 5 6" xfId="11196"/>
    <cellStyle name="Entrada 4 6" xfId="11197"/>
    <cellStyle name="Entrada 4 6 2" xfId="11198"/>
    <cellStyle name="Entrada 4 6 2 2" xfId="11199"/>
    <cellStyle name="Entrada 4 6 2 2 2" xfId="11200"/>
    <cellStyle name="Entrada 4 6 2 3" xfId="11201"/>
    <cellStyle name="Entrada 4 6 2 3 2" xfId="11202"/>
    <cellStyle name="Entrada 4 6 2 4" xfId="11203"/>
    <cellStyle name="Entrada 4 6 2 5" xfId="11204"/>
    <cellStyle name="Entrada 4 6 3" xfId="11205"/>
    <cellStyle name="Entrada 4 6 3 2" xfId="11206"/>
    <cellStyle name="Entrada 4 6 4" xfId="11207"/>
    <cellStyle name="Entrada 4 6 4 2" xfId="11208"/>
    <cellStyle name="Entrada 4 6 5" xfId="11209"/>
    <cellStyle name="Entrada 4 6 6" xfId="11210"/>
    <cellStyle name="Entrada 4 7" xfId="11211"/>
    <cellStyle name="Entrada 4 7 2" xfId="11212"/>
    <cellStyle name="Entrada 4 7 2 2" xfId="11213"/>
    <cellStyle name="Entrada 4 7 2 2 2" xfId="11214"/>
    <cellStyle name="Entrada 4 7 2 3" xfId="11215"/>
    <cellStyle name="Entrada 4 7 2 3 2" xfId="11216"/>
    <cellStyle name="Entrada 4 7 2 4" xfId="11217"/>
    <cellStyle name="Entrada 4 7 2 5" xfId="11218"/>
    <cellStyle name="Entrada 4 7 3" xfId="11219"/>
    <cellStyle name="Entrada 4 7 3 2" xfId="11220"/>
    <cellStyle name="Entrada 4 7 4" xfId="11221"/>
    <cellStyle name="Entrada 4 7 4 2" xfId="11222"/>
    <cellStyle name="Entrada 4 7 5" xfId="11223"/>
    <cellStyle name="Entrada 4 7 6" xfId="11224"/>
    <cellStyle name="Entrada 4 8" xfId="11225"/>
    <cellStyle name="Entrada 4 8 2" xfId="11226"/>
    <cellStyle name="Entrada 4 8 2 2" xfId="11227"/>
    <cellStyle name="Entrada 4 8 3" xfId="11228"/>
    <cellStyle name="Entrada 4 8 3 2" xfId="11229"/>
    <cellStyle name="Entrada 4 8 4" xfId="11230"/>
    <cellStyle name="Entrada 4 8 5" xfId="11231"/>
    <cellStyle name="Entrada 4 9" xfId="11232"/>
    <cellStyle name="Entrada 4 9 2" xfId="11233"/>
    <cellStyle name="Entrada 5" xfId="11234"/>
    <cellStyle name="Entrada 5 2" xfId="11235"/>
    <cellStyle name="Entrada 5 2 2" xfId="11236"/>
    <cellStyle name="Entrada 5 2 2 2" xfId="11237"/>
    <cellStyle name="Entrada 5 2 2 2 2" xfId="11238"/>
    <cellStyle name="Entrada 5 2 2 3" xfId="11239"/>
    <cellStyle name="Entrada 5 2 2 3 2" xfId="11240"/>
    <cellStyle name="Entrada 5 2 2 4" xfId="11241"/>
    <cellStyle name="Entrada 5 2 2 5" xfId="11242"/>
    <cellStyle name="Entrada 5 2 3" xfId="11243"/>
    <cellStyle name="Entrada 5 2 3 2" xfId="11244"/>
    <cellStyle name="Entrada 5 2 4" xfId="11245"/>
    <cellStyle name="Entrada 5 2 4 2" xfId="11246"/>
    <cellStyle name="Entrada 5 2 5" xfId="11247"/>
    <cellStyle name="Entrada 5 2 6" xfId="11248"/>
    <cellStyle name="Entrada 5 3" xfId="11249"/>
    <cellStyle name="Entrada 5 3 2" xfId="11250"/>
    <cellStyle name="Entrada 5 3 2 2" xfId="11251"/>
    <cellStyle name="Entrada 5 3 2 2 2" xfId="11252"/>
    <cellStyle name="Entrada 5 3 2 3" xfId="11253"/>
    <cellStyle name="Entrada 5 3 2 3 2" xfId="11254"/>
    <cellStyle name="Entrada 5 3 2 4" xfId="11255"/>
    <cellStyle name="Entrada 5 3 2 5" xfId="11256"/>
    <cellStyle name="Entrada 5 3 3" xfId="11257"/>
    <cellStyle name="Entrada 5 3 3 2" xfId="11258"/>
    <cellStyle name="Entrada 5 3 4" xfId="11259"/>
    <cellStyle name="Entrada 5 3 4 2" xfId="11260"/>
    <cellStyle name="Entrada 5 3 5" xfId="11261"/>
    <cellStyle name="Entrada 5 3 6" xfId="11262"/>
    <cellStyle name="Entrada 5 4" xfId="11263"/>
    <cellStyle name="Entrada 5 4 2" xfId="11264"/>
    <cellStyle name="Entrada 5 4 2 2" xfId="11265"/>
    <cellStyle name="Entrada 5 4 2 2 2" xfId="11266"/>
    <cellStyle name="Entrada 5 4 2 3" xfId="11267"/>
    <cellStyle name="Entrada 5 4 2 3 2" xfId="11268"/>
    <cellStyle name="Entrada 5 4 2 4" xfId="11269"/>
    <cellStyle name="Entrada 5 4 2 5" xfId="11270"/>
    <cellStyle name="Entrada 5 4 3" xfId="11271"/>
    <cellStyle name="Entrada 5 4 3 2" xfId="11272"/>
    <cellStyle name="Entrada 5 4 4" xfId="11273"/>
    <cellStyle name="Entrada 5 4 4 2" xfId="11274"/>
    <cellStyle name="Entrada 5 4 5" xfId="11275"/>
    <cellStyle name="Entrada 5 4 6" xfId="11276"/>
    <cellStyle name="Entrada 5 5" xfId="11277"/>
    <cellStyle name="Entrada 5 5 2" xfId="11278"/>
    <cellStyle name="Entrada 5 5 2 2" xfId="11279"/>
    <cellStyle name="Entrada 5 5 3" xfId="11280"/>
    <cellStyle name="Entrada 5 5 3 2" xfId="11281"/>
    <cellStyle name="Entrada 5 5 4" xfId="11282"/>
    <cellStyle name="Entrada 5 5 5" xfId="11283"/>
    <cellStyle name="Entrada 5 6" xfId="11284"/>
    <cellStyle name="Entrada 5 6 2" xfId="11285"/>
    <cellStyle name="Entrada 5 7" xfId="11286"/>
    <cellStyle name="Entrada 5 7 2" xfId="11287"/>
    <cellStyle name="Entrada 5 8" xfId="11288"/>
    <cellStyle name="Entrada 5 9" xfId="11289"/>
    <cellStyle name="Entrada 6" xfId="11290"/>
    <cellStyle name="Entrada 6 2" xfId="11291"/>
    <cellStyle name="Entrada 6 2 2" xfId="11292"/>
    <cellStyle name="Entrada 6 2 2 2" xfId="11293"/>
    <cellStyle name="Entrada 6 2 3" xfId="11294"/>
    <cellStyle name="Entrada 6 2 3 2" xfId="11295"/>
    <cellStyle name="Entrada 6 2 4" xfId="11296"/>
    <cellStyle name="Entrada 6 2 5" xfId="11297"/>
    <cellStyle name="Entrada 6 3" xfId="11298"/>
    <cellStyle name="Entrada 6 3 2" xfId="11299"/>
    <cellStyle name="Entrada 6 4" xfId="11300"/>
    <cellStyle name="Entrada 6 4 2" xfId="11301"/>
    <cellStyle name="Entrada 6 5" xfId="11302"/>
    <cellStyle name="Entrada 6 6" xfId="11303"/>
    <cellStyle name="Entrada 7" xfId="11304"/>
    <cellStyle name="Entrada 7 2" xfId="11305"/>
    <cellStyle name="Entrada 7 2 2" xfId="11306"/>
    <cellStyle name="Entrada 7 2 2 2" xfId="11307"/>
    <cellStyle name="Entrada 7 2 3" xfId="11308"/>
    <cellStyle name="Entrada 7 2 3 2" xfId="11309"/>
    <cellStyle name="Entrada 7 2 4" xfId="11310"/>
    <cellStyle name="Entrada 7 2 5" xfId="11311"/>
    <cellStyle name="Entrada 7 3" xfId="11312"/>
    <cellStyle name="Entrada 7 3 2" xfId="11313"/>
    <cellStyle name="Entrada 7 4" xfId="11314"/>
    <cellStyle name="Entrada 7 4 2" xfId="11315"/>
    <cellStyle name="Entrada 7 5" xfId="11316"/>
    <cellStyle name="Entrada 7 6" xfId="11317"/>
    <cellStyle name="Entrada 8" xfId="11318"/>
    <cellStyle name="Entrada 8 2" xfId="11319"/>
    <cellStyle name="Entrada 8 2 2" xfId="11320"/>
    <cellStyle name="Entrada 8 2 2 2" xfId="11321"/>
    <cellStyle name="Entrada 8 2 3" xfId="11322"/>
    <cellStyle name="Entrada 8 2 3 2" xfId="11323"/>
    <cellStyle name="Entrada 8 2 4" xfId="11324"/>
    <cellStyle name="Entrada 8 2 5" xfId="11325"/>
    <cellStyle name="Entrada 8 3" xfId="11326"/>
    <cellStyle name="Entrada 8 3 2" xfId="11327"/>
    <cellStyle name="Entrada 8 4" xfId="11328"/>
    <cellStyle name="Entrada 8 4 2" xfId="11329"/>
    <cellStyle name="Entrada 8 5" xfId="11330"/>
    <cellStyle name="Entrada 8 6" xfId="11331"/>
    <cellStyle name="Entrada 9" xfId="11332"/>
    <cellStyle name="Entrada 9 2" xfId="11333"/>
    <cellStyle name="Entrada 9 2 2" xfId="11334"/>
    <cellStyle name="Entrada 9 2 2 2" xfId="11335"/>
    <cellStyle name="Entrada 9 2 3" xfId="11336"/>
    <cellStyle name="Entrada 9 2 3 2" xfId="11337"/>
    <cellStyle name="Entrada 9 2 4" xfId="11338"/>
    <cellStyle name="Entrada 9 2 5" xfId="11339"/>
    <cellStyle name="Entrada 9 3" xfId="11340"/>
    <cellStyle name="Entrada 9 3 2" xfId="11341"/>
    <cellStyle name="Entrada 9 4" xfId="11342"/>
    <cellStyle name="Entrada 9 4 2" xfId="11343"/>
    <cellStyle name="Entrada 9 5" xfId="11344"/>
    <cellStyle name="Entrada 9 6" xfId="11345"/>
    <cellStyle name="Euro" xfId="11346"/>
    <cellStyle name="Euro 2" xfId="11347"/>
    <cellStyle name="Excel Built-in Normal" xfId="35630"/>
    <cellStyle name="Explanatory Text" xfId="19" builtinId="53" customBuiltin="1"/>
    <cellStyle name="Explanatory Text 2" xfId="11348"/>
    <cellStyle name="F2" xfId="11349"/>
    <cellStyle name="F3" xfId="11350"/>
    <cellStyle name="F4" xfId="11351"/>
    <cellStyle name="F5" xfId="11352"/>
    <cellStyle name="F6" xfId="11353"/>
    <cellStyle name="F7" xfId="11354"/>
    <cellStyle name="F8" xfId="11355"/>
    <cellStyle name="Figyelmeztetés" xfId="11356"/>
    <cellStyle name="Fijo" xfId="11357"/>
    <cellStyle name="Financiero" xfId="11358"/>
    <cellStyle name="Good" xfId="9" builtinId="26" customBuiltin="1"/>
    <cellStyle name="Good 2" xfId="11359"/>
    <cellStyle name="Heading 1" xfId="5" builtinId="16" customBuiltin="1"/>
    <cellStyle name="Heading 1 2" xfId="11360"/>
    <cellStyle name="Heading 2" xfId="6" builtinId="17" customBuiltin="1"/>
    <cellStyle name="Heading 2 2" xfId="11361"/>
    <cellStyle name="Heading 3" xfId="7" builtinId="18" customBuiltin="1"/>
    <cellStyle name="Heading 3 2" xfId="11362"/>
    <cellStyle name="Heading 4" xfId="8" builtinId="19" customBuiltin="1"/>
    <cellStyle name="Heading 4 2" xfId="11363"/>
    <cellStyle name="Hipervínculo 2" xfId="11364"/>
    <cellStyle name="Hivatkozott cella" xfId="11365"/>
    <cellStyle name="Hyperlink 2" xfId="2"/>
    <cellStyle name="Hyperlink 2 2" xfId="11367"/>
    <cellStyle name="Hyperlink 2 3" xfId="11368"/>
    <cellStyle name="Hyperlink 2 4" xfId="11366"/>
    <cellStyle name="Hyperlink 3" xfId="11369"/>
    <cellStyle name="Hyperlink 4" xfId="35617"/>
    <cellStyle name="Incorrecto" xfId="11370"/>
    <cellStyle name="Input" xfId="12" builtinId="20" customBuiltin="1"/>
    <cellStyle name="INPUT - Style3" xfId="11371"/>
    <cellStyle name="INPUT - Style3 10" xfId="11372"/>
    <cellStyle name="INPUT - Style3 10 2" xfId="11373"/>
    <cellStyle name="INPUT - Style3 10 2 2" xfId="11374"/>
    <cellStyle name="INPUT - Style3 10 3" xfId="11375"/>
    <cellStyle name="INPUT - Style3 10 3 2" xfId="11376"/>
    <cellStyle name="INPUT - Style3 10 4" xfId="11377"/>
    <cellStyle name="INPUT - Style3 11" xfId="11378"/>
    <cellStyle name="INPUT - Style3 11 2" xfId="11379"/>
    <cellStyle name="INPUT - Style3 11 2 2" xfId="11380"/>
    <cellStyle name="INPUT - Style3 11 3" xfId="11381"/>
    <cellStyle name="INPUT - Style3 11 3 2" xfId="11382"/>
    <cellStyle name="INPUT - Style3 11 4" xfId="11383"/>
    <cellStyle name="INPUT - Style3 11 5" xfId="11384"/>
    <cellStyle name="INPUT - Style3 12" xfId="11385"/>
    <cellStyle name="INPUT - Style3 12 2" xfId="11386"/>
    <cellStyle name="INPUT - Style3 12 2 2" xfId="11387"/>
    <cellStyle name="INPUT - Style3 12 3" xfId="11388"/>
    <cellStyle name="INPUT - Style3 12 3 2" xfId="11389"/>
    <cellStyle name="INPUT - Style3 12 4" xfId="11390"/>
    <cellStyle name="INPUT - Style3 12 5" xfId="11391"/>
    <cellStyle name="INPUT - Style3 13" xfId="11392"/>
    <cellStyle name="INPUT - Style3 13 2" xfId="11393"/>
    <cellStyle name="INPUT - Style3 13 2 2" xfId="11394"/>
    <cellStyle name="INPUT - Style3 13 3" xfId="11395"/>
    <cellStyle name="INPUT - Style3 13 3 2" xfId="11396"/>
    <cellStyle name="INPUT - Style3 13 4" xfId="11397"/>
    <cellStyle name="INPUT - Style3 13 5" xfId="11398"/>
    <cellStyle name="INPUT - Style3 14" xfId="11399"/>
    <cellStyle name="INPUT - Style3 14 2" xfId="11400"/>
    <cellStyle name="INPUT - Style3 14 2 2" xfId="11401"/>
    <cellStyle name="INPUT - Style3 14 3" xfId="11402"/>
    <cellStyle name="INPUT - Style3 14 3 2" xfId="11403"/>
    <cellStyle name="INPUT - Style3 14 4" xfId="11404"/>
    <cellStyle name="INPUT - Style3 14 5" xfId="11405"/>
    <cellStyle name="INPUT - Style3 15" xfId="11406"/>
    <cellStyle name="INPUT - Style3 15 2" xfId="11407"/>
    <cellStyle name="INPUT - Style3 16" xfId="11408"/>
    <cellStyle name="INPUT - Style3 16 2" xfId="11409"/>
    <cellStyle name="INPUT - Style3 17" xfId="11410"/>
    <cellStyle name="INPUT - Style3 17 2" xfId="11411"/>
    <cellStyle name="INPUT - Style3 2" xfId="11412"/>
    <cellStyle name="INPUT - Style3 2 2" xfId="11413"/>
    <cellStyle name="INPUT - Style3 2 2 2" xfId="11414"/>
    <cellStyle name="INPUT - Style3 2 3" xfId="11415"/>
    <cellStyle name="INPUT - Style3 2 3 2" xfId="11416"/>
    <cellStyle name="INPUT - Style3 2 4" xfId="11417"/>
    <cellStyle name="INPUT - Style3 2 5" xfId="11418"/>
    <cellStyle name="INPUT - Style3 3" xfId="11419"/>
    <cellStyle name="INPUT - Style3 3 2" xfId="11420"/>
    <cellStyle name="INPUT - Style3 3 2 2" xfId="11421"/>
    <cellStyle name="INPUT - Style3 3 3" xfId="11422"/>
    <cellStyle name="INPUT - Style3 3 3 2" xfId="11423"/>
    <cellStyle name="INPUT - Style3 3 4" xfId="11424"/>
    <cellStyle name="INPUT - Style3 3 5" xfId="11425"/>
    <cellStyle name="INPUT - Style3 4" xfId="11426"/>
    <cellStyle name="INPUT - Style3 4 2" xfId="11427"/>
    <cellStyle name="INPUT - Style3 4 2 2" xfId="11428"/>
    <cellStyle name="INPUT - Style3 4 3" xfId="11429"/>
    <cellStyle name="INPUT - Style3 4 3 2" xfId="11430"/>
    <cellStyle name="INPUT - Style3 4 4" xfId="11431"/>
    <cellStyle name="INPUT - Style3 4 5" xfId="11432"/>
    <cellStyle name="INPUT - Style3 5" xfId="11433"/>
    <cellStyle name="INPUT - Style3 5 2" xfId="11434"/>
    <cellStyle name="INPUT - Style3 5 2 2" xfId="11435"/>
    <cellStyle name="INPUT - Style3 5 3" xfId="11436"/>
    <cellStyle name="INPUT - Style3 5 3 2" xfId="11437"/>
    <cellStyle name="INPUT - Style3 5 4" xfId="11438"/>
    <cellStyle name="INPUT - Style3 5 5" xfId="11439"/>
    <cellStyle name="INPUT - Style3 6" xfId="11440"/>
    <cellStyle name="INPUT - Style3 6 2" xfId="11441"/>
    <cellStyle name="INPUT - Style3 6 2 2" xfId="11442"/>
    <cellStyle name="INPUT - Style3 6 3" xfId="11443"/>
    <cellStyle name="INPUT - Style3 6 3 2" xfId="11444"/>
    <cellStyle name="INPUT - Style3 6 4" xfId="11445"/>
    <cellStyle name="INPUT - Style3 6 5" xfId="11446"/>
    <cellStyle name="INPUT - Style3 7" xfId="11447"/>
    <cellStyle name="INPUT - Style3 7 2" xfId="11448"/>
    <cellStyle name="INPUT - Style3 7 2 2" xfId="11449"/>
    <cellStyle name="INPUT - Style3 7 3" xfId="11450"/>
    <cellStyle name="INPUT - Style3 7 3 2" xfId="11451"/>
    <cellStyle name="INPUT - Style3 7 4" xfId="11452"/>
    <cellStyle name="INPUT - Style3 7 5" xfId="11453"/>
    <cellStyle name="INPUT - Style3 8" xfId="11454"/>
    <cellStyle name="INPUT - Style3 8 2" xfId="11455"/>
    <cellStyle name="INPUT - Style3 8 2 2" xfId="11456"/>
    <cellStyle name="INPUT - Style3 8 3" xfId="11457"/>
    <cellStyle name="INPUT - Style3 8 3 2" xfId="11458"/>
    <cellStyle name="INPUT - Style3 8 4" xfId="11459"/>
    <cellStyle name="INPUT - Style3 9" xfId="11460"/>
    <cellStyle name="INPUT - Style3 9 2" xfId="11461"/>
    <cellStyle name="INPUT - Style3 9 2 2" xfId="11462"/>
    <cellStyle name="INPUT - Style3 9 3" xfId="11463"/>
    <cellStyle name="INPUT - Style3 9 3 2" xfId="11464"/>
    <cellStyle name="INPUT - Style3 9 4" xfId="11465"/>
    <cellStyle name="INPUT - Style3 9 5" xfId="11466"/>
    <cellStyle name="Input 2" xfId="11467"/>
    <cellStyle name="Input 2 10" xfId="11468"/>
    <cellStyle name="Input 2 10 2" xfId="11469"/>
    <cellStyle name="Input 2 10 2 2" xfId="11470"/>
    <cellStyle name="Input 2 10 2 2 2" xfId="11471"/>
    <cellStyle name="Input 2 10 2 3" xfId="11472"/>
    <cellStyle name="Input 2 10 2 3 2" xfId="11473"/>
    <cellStyle name="Input 2 10 2 4" xfId="11474"/>
    <cellStyle name="Input 2 10 2 5" xfId="11475"/>
    <cellStyle name="Input 2 10 3" xfId="11476"/>
    <cellStyle name="Input 2 10 3 2" xfId="11477"/>
    <cellStyle name="Input 2 10 4" xfId="11478"/>
    <cellStyle name="Input 2 10 4 2" xfId="11479"/>
    <cellStyle name="Input 2 10 5" xfId="11480"/>
    <cellStyle name="Input 2 10 6" xfId="11481"/>
    <cellStyle name="Input 2 11" xfId="11482"/>
    <cellStyle name="Input 2 11 2" xfId="11483"/>
    <cellStyle name="Input 2 11 2 2" xfId="11484"/>
    <cellStyle name="Input 2 11 3" xfId="11485"/>
    <cellStyle name="Input 2 11 3 2" xfId="11486"/>
    <cellStyle name="Input 2 11 4" xfId="11487"/>
    <cellStyle name="Input 2 11 5" xfId="11488"/>
    <cellStyle name="Input 2 12" xfId="11489"/>
    <cellStyle name="Input 2 12 2" xfId="11490"/>
    <cellStyle name="Input 2 12 2 2" xfId="11491"/>
    <cellStyle name="Input 2 12 3" xfId="11492"/>
    <cellStyle name="Input 2 12 3 2" xfId="11493"/>
    <cellStyle name="Input 2 12 4" xfId="11494"/>
    <cellStyle name="Input 2 12 5" xfId="11495"/>
    <cellStyle name="Input 2 13" xfId="11496"/>
    <cellStyle name="Input 2 13 2" xfId="11497"/>
    <cellStyle name="Input 2 13 2 2" xfId="11498"/>
    <cellStyle name="Input 2 13 3" xfId="11499"/>
    <cellStyle name="Input 2 13 3 2" xfId="11500"/>
    <cellStyle name="Input 2 13 4" xfId="11501"/>
    <cellStyle name="Input 2 13 5" xfId="11502"/>
    <cellStyle name="Input 2 14" xfId="11503"/>
    <cellStyle name="Input 2 14 2" xfId="11504"/>
    <cellStyle name="Input 2 14 2 2" xfId="11505"/>
    <cellStyle name="Input 2 14 3" xfId="11506"/>
    <cellStyle name="Input 2 14 3 2" xfId="11507"/>
    <cellStyle name="Input 2 14 4" xfId="11508"/>
    <cellStyle name="Input 2 14 5" xfId="11509"/>
    <cellStyle name="Input 2 15" xfId="11510"/>
    <cellStyle name="Input 2 15 2" xfId="11511"/>
    <cellStyle name="Input 2 15 2 2" xfId="11512"/>
    <cellStyle name="Input 2 15 3" xfId="11513"/>
    <cellStyle name="Input 2 15 3 2" xfId="11514"/>
    <cellStyle name="Input 2 15 4" xfId="11515"/>
    <cellStyle name="Input 2 15 5" xfId="11516"/>
    <cellStyle name="Input 2 16" xfId="11517"/>
    <cellStyle name="Input 2 16 2" xfId="11518"/>
    <cellStyle name="Input 2 16 2 2" xfId="11519"/>
    <cellStyle name="Input 2 16 3" xfId="11520"/>
    <cellStyle name="Input 2 16 3 2" xfId="11521"/>
    <cellStyle name="Input 2 16 4" xfId="11522"/>
    <cellStyle name="Input 2 16 5" xfId="11523"/>
    <cellStyle name="Input 2 17" xfId="11524"/>
    <cellStyle name="Input 2 17 2" xfId="11525"/>
    <cellStyle name="Input 2 17 2 2" xfId="11526"/>
    <cellStyle name="Input 2 17 3" xfId="11527"/>
    <cellStyle name="Input 2 17 3 2" xfId="11528"/>
    <cellStyle name="Input 2 17 4" xfId="11529"/>
    <cellStyle name="Input 2 17 5" xfId="11530"/>
    <cellStyle name="Input 2 18" xfId="11531"/>
    <cellStyle name="Input 2 18 2" xfId="11532"/>
    <cellStyle name="Input 2 18 2 2" xfId="11533"/>
    <cellStyle name="Input 2 18 3" xfId="11534"/>
    <cellStyle name="Input 2 18 3 2" xfId="11535"/>
    <cellStyle name="Input 2 18 4" xfId="11536"/>
    <cellStyle name="Input 2 18 5" xfId="11537"/>
    <cellStyle name="Input 2 2" xfId="11538"/>
    <cellStyle name="Input 2 2 10" xfId="11539"/>
    <cellStyle name="Input 2 2 10 2" xfId="11540"/>
    <cellStyle name="Input 2 2 10 2 2" xfId="11541"/>
    <cellStyle name="Input 2 2 10 3" xfId="11542"/>
    <cellStyle name="Input 2 2 10 3 2" xfId="11543"/>
    <cellStyle name="Input 2 2 10 4" xfId="11544"/>
    <cellStyle name="Input 2 2 10 5" xfId="11545"/>
    <cellStyle name="Input 2 2 11" xfId="11546"/>
    <cellStyle name="Input 2 2 11 2" xfId="11547"/>
    <cellStyle name="Input 2 2 11 2 2" xfId="11548"/>
    <cellStyle name="Input 2 2 11 3" xfId="11549"/>
    <cellStyle name="Input 2 2 11 3 2" xfId="11550"/>
    <cellStyle name="Input 2 2 11 4" xfId="11551"/>
    <cellStyle name="Input 2 2 11 5" xfId="11552"/>
    <cellStyle name="Input 2 2 12" xfId="11553"/>
    <cellStyle name="Input 2 2 12 2" xfId="11554"/>
    <cellStyle name="Input 2 2 12 2 2" xfId="11555"/>
    <cellStyle name="Input 2 2 12 3" xfId="11556"/>
    <cellStyle name="Input 2 2 12 3 2" xfId="11557"/>
    <cellStyle name="Input 2 2 12 4" xfId="11558"/>
    <cellStyle name="Input 2 2 12 5" xfId="11559"/>
    <cellStyle name="Input 2 2 13" xfId="11560"/>
    <cellStyle name="Input 2 2 13 2" xfId="11561"/>
    <cellStyle name="Input 2 2 13 2 2" xfId="11562"/>
    <cellStyle name="Input 2 2 13 3" xfId="11563"/>
    <cellStyle name="Input 2 2 13 3 2" xfId="11564"/>
    <cellStyle name="Input 2 2 13 4" xfId="11565"/>
    <cellStyle name="Input 2 2 13 5" xfId="11566"/>
    <cellStyle name="Input 2 2 14" xfId="11567"/>
    <cellStyle name="Input 2 2 14 2" xfId="11568"/>
    <cellStyle name="Input 2 2 14 2 2" xfId="11569"/>
    <cellStyle name="Input 2 2 14 3" xfId="11570"/>
    <cellStyle name="Input 2 2 14 3 2" xfId="11571"/>
    <cellStyle name="Input 2 2 14 4" xfId="11572"/>
    <cellStyle name="Input 2 2 14 5" xfId="11573"/>
    <cellStyle name="Input 2 2 15" xfId="11574"/>
    <cellStyle name="Input 2 2 15 2" xfId="11575"/>
    <cellStyle name="Input 2 2 15 2 2" xfId="11576"/>
    <cellStyle name="Input 2 2 15 3" xfId="11577"/>
    <cellStyle name="Input 2 2 15 3 2" xfId="11578"/>
    <cellStyle name="Input 2 2 15 4" xfId="11579"/>
    <cellStyle name="Input 2 2 15 5" xfId="11580"/>
    <cellStyle name="Input 2 2 16" xfId="11581"/>
    <cellStyle name="Input 2 2 16 2" xfId="11582"/>
    <cellStyle name="Input 2 2 16 2 2" xfId="11583"/>
    <cellStyle name="Input 2 2 16 3" xfId="11584"/>
    <cellStyle name="Input 2 2 16 3 2" xfId="11585"/>
    <cellStyle name="Input 2 2 16 4" xfId="11586"/>
    <cellStyle name="Input 2 2 17" xfId="11587"/>
    <cellStyle name="Input 2 2 17 2" xfId="11588"/>
    <cellStyle name="Input 2 2 17 2 2" xfId="11589"/>
    <cellStyle name="Input 2 2 17 3" xfId="11590"/>
    <cellStyle name="Input 2 2 17 3 2" xfId="11591"/>
    <cellStyle name="Input 2 2 17 4" xfId="11592"/>
    <cellStyle name="Input 2 2 17 5" xfId="11593"/>
    <cellStyle name="Input 2 2 18" xfId="11594"/>
    <cellStyle name="Input 2 2 18 2" xfId="11595"/>
    <cellStyle name="Input 2 2 18 2 2" xfId="11596"/>
    <cellStyle name="Input 2 2 18 3" xfId="11597"/>
    <cellStyle name="Input 2 2 18 3 2" xfId="11598"/>
    <cellStyle name="Input 2 2 18 4" xfId="11599"/>
    <cellStyle name="Input 2 2 19" xfId="11600"/>
    <cellStyle name="Input 2 2 19 2" xfId="11601"/>
    <cellStyle name="Input 2 2 19 2 2" xfId="11602"/>
    <cellStyle name="Input 2 2 19 3" xfId="11603"/>
    <cellStyle name="Input 2 2 19 3 2" xfId="11604"/>
    <cellStyle name="Input 2 2 19 4" xfId="11605"/>
    <cellStyle name="Input 2 2 19 5" xfId="11606"/>
    <cellStyle name="Input 2 2 2" xfId="11607"/>
    <cellStyle name="Input 2 2 2 10" xfId="11608"/>
    <cellStyle name="Input 2 2 2 10 2" xfId="11609"/>
    <cellStyle name="Input 2 2 2 11" xfId="11610"/>
    <cellStyle name="Input 2 2 2 2" xfId="11611"/>
    <cellStyle name="Input 2 2 2 2 10" xfId="11612"/>
    <cellStyle name="Input 2 2 2 2 2" xfId="11613"/>
    <cellStyle name="Input 2 2 2 2 2 2" xfId="11614"/>
    <cellStyle name="Input 2 2 2 2 2 2 2" xfId="11615"/>
    <cellStyle name="Input 2 2 2 2 2 2 2 2" xfId="11616"/>
    <cellStyle name="Input 2 2 2 2 2 2 2 2 2" xfId="11617"/>
    <cellStyle name="Input 2 2 2 2 2 2 2 3" xfId="11618"/>
    <cellStyle name="Input 2 2 2 2 2 2 2 3 2" xfId="11619"/>
    <cellStyle name="Input 2 2 2 2 2 2 2 4" xfId="11620"/>
    <cellStyle name="Input 2 2 2 2 2 2 2 5" xfId="11621"/>
    <cellStyle name="Input 2 2 2 2 2 2 3" xfId="11622"/>
    <cellStyle name="Input 2 2 2 2 2 2 3 2" xfId="11623"/>
    <cellStyle name="Input 2 2 2 2 2 2 4" xfId="11624"/>
    <cellStyle name="Input 2 2 2 2 2 2 4 2" xfId="11625"/>
    <cellStyle name="Input 2 2 2 2 2 2 5" xfId="11626"/>
    <cellStyle name="Input 2 2 2 2 2 2 6" xfId="11627"/>
    <cellStyle name="Input 2 2 2 2 2 3" xfId="11628"/>
    <cellStyle name="Input 2 2 2 2 2 3 2" xfId="11629"/>
    <cellStyle name="Input 2 2 2 2 2 3 2 2" xfId="11630"/>
    <cellStyle name="Input 2 2 2 2 2 3 2 2 2" xfId="11631"/>
    <cellStyle name="Input 2 2 2 2 2 3 2 3" xfId="11632"/>
    <cellStyle name="Input 2 2 2 2 2 3 2 3 2" xfId="11633"/>
    <cellStyle name="Input 2 2 2 2 2 3 2 4" xfId="11634"/>
    <cellStyle name="Input 2 2 2 2 2 3 2 5" xfId="11635"/>
    <cellStyle name="Input 2 2 2 2 2 3 3" xfId="11636"/>
    <cellStyle name="Input 2 2 2 2 2 3 3 2" xfId="11637"/>
    <cellStyle name="Input 2 2 2 2 2 3 4" xfId="11638"/>
    <cellStyle name="Input 2 2 2 2 2 3 4 2" xfId="11639"/>
    <cellStyle name="Input 2 2 2 2 2 3 5" xfId="11640"/>
    <cellStyle name="Input 2 2 2 2 2 3 6" xfId="11641"/>
    <cellStyle name="Input 2 2 2 2 2 4" xfId="11642"/>
    <cellStyle name="Input 2 2 2 2 2 4 2" xfId="11643"/>
    <cellStyle name="Input 2 2 2 2 2 4 2 2" xfId="11644"/>
    <cellStyle name="Input 2 2 2 2 2 4 2 2 2" xfId="11645"/>
    <cellStyle name="Input 2 2 2 2 2 4 2 3" xfId="11646"/>
    <cellStyle name="Input 2 2 2 2 2 4 2 3 2" xfId="11647"/>
    <cellStyle name="Input 2 2 2 2 2 4 2 4" xfId="11648"/>
    <cellStyle name="Input 2 2 2 2 2 4 2 5" xfId="11649"/>
    <cellStyle name="Input 2 2 2 2 2 4 3" xfId="11650"/>
    <cellStyle name="Input 2 2 2 2 2 4 3 2" xfId="11651"/>
    <cellStyle name="Input 2 2 2 2 2 4 4" xfId="11652"/>
    <cellStyle name="Input 2 2 2 2 2 4 4 2" xfId="11653"/>
    <cellStyle name="Input 2 2 2 2 2 4 5" xfId="11654"/>
    <cellStyle name="Input 2 2 2 2 2 4 6" xfId="11655"/>
    <cellStyle name="Input 2 2 2 2 2 5" xfId="11656"/>
    <cellStyle name="Input 2 2 2 2 2 5 2" xfId="11657"/>
    <cellStyle name="Input 2 2 2 2 2 5 2 2" xfId="11658"/>
    <cellStyle name="Input 2 2 2 2 2 5 3" xfId="11659"/>
    <cellStyle name="Input 2 2 2 2 2 5 3 2" xfId="11660"/>
    <cellStyle name="Input 2 2 2 2 2 5 4" xfId="11661"/>
    <cellStyle name="Input 2 2 2 2 2 5 5" xfId="11662"/>
    <cellStyle name="Input 2 2 2 2 2 6" xfId="11663"/>
    <cellStyle name="Input 2 2 2 2 2 6 2" xfId="11664"/>
    <cellStyle name="Input 2 2 2 2 2 7" xfId="11665"/>
    <cellStyle name="Input 2 2 2 2 2 7 2" xfId="11666"/>
    <cellStyle name="Input 2 2 2 2 2 8" xfId="11667"/>
    <cellStyle name="Input 2 2 2 2 2 9" xfId="11668"/>
    <cellStyle name="Input 2 2 2 2 3" xfId="11669"/>
    <cellStyle name="Input 2 2 2 2 3 2" xfId="11670"/>
    <cellStyle name="Input 2 2 2 2 3 2 2" xfId="11671"/>
    <cellStyle name="Input 2 2 2 2 3 2 2 2" xfId="11672"/>
    <cellStyle name="Input 2 2 2 2 3 2 2 2 2" xfId="11673"/>
    <cellStyle name="Input 2 2 2 2 3 2 2 3" xfId="11674"/>
    <cellStyle name="Input 2 2 2 2 3 2 2 3 2" xfId="11675"/>
    <cellStyle name="Input 2 2 2 2 3 2 2 4" xfId="11676"/>
    <cellStyle name="Input 2 2 2 2 3 2 2 5" xfId="11677"/>
    <cellStyle name="Input 2 2 2 2 3 2 3" xfId="11678"/>
    <cellStyle name="Input 2 2 2 2 3 2 3 2" xfId="11679"/>
    <cellStyle name="Input 2 2 2 2 3 2 4" xfId="11680"/>
    <cellStyle name="Input 2 2 2 2 3 2 4 2" xfId="11681"/>
    <cellStyle name="Input 2 2 2 2 3 2 5" xfId="11682"/>
    <cellStyle name="Input 2 2 2 2 3 2 6" xfId="11683"/>
    <cellStyle name="Input 2 2 2 2 3 3" xfId="11684"/>
    <cellStyle name="Input 2 2 2 2 3 3 2" xfId="11685"/>
    <cellStyle name="Input 2 2 2 2 3 3 2 2" xfId="11686"/>
    <cellStyle name="Input 2 2 2 2 3 3 2 2 2" xfId="11687"/>
    <cellStyle name="Input 2 2 2 2 3 3 2 3" xfId="11688"/>
    <cellStyle name="Input 2 2 2 2 3 3 2 3 2" xfId="11689"/>
    <cellStyle name="Input 2 2 2 2 3 3 2 4" xfId="11690"/>
    <cellStyle name="Input 2 2 2 2 3 3 2 5" xfId="11691"/>
    <cellStyle name="Input 2 2 2 2 3 3 3" xfId="11692"/>
    <cellStyle name="Input 2 2 2 2 3 3 3 2" xfId="11693"/>
    <cellStyle name="Input 2 2 2 2 3 3 4" xfId="11694"/>
    <cellStyle name="Input 2 2 2 2 3 3 4 2" xfId="11695"/>
    <cellStyle name="Input 2 2 2 2 3 3 5" xfId="11696"/>
    <cellStyle name="Input 2 2 2 2 3 3 6" xfId="11697"/>
    <cellStyle name="Input 2 2 2 2 3 4" xfId="11698"/>
    <cellStyle name="Input 2 2 2 2 3 4 2" xfId="11699"/>
    <cellStyle name="Input 2 2 2 2 3 4 2 2" xfId="11700"/>
    <cellStyle name="Input 2 2 2 2 3 4 3" xfId="11701"/>
    <cellStyle name="Input 2 2 2 2 3 4 3 2" xfId="11702"/>
    <cellStyle name="Input 2 2 2 2 3 4 4" xfId="11703"/>
    <cellStyle name="Input 2 2 2 2 3 4 5" xfId="11704"/>
    <cellStyle name="Input 2 2 2 2 3 5" xfId="11705"/>
    <cellStyle name="Input 2 2 2 2 3 5 2" xfId="11706"/>
    <cellStyle name="Input 2 2 2 2 3 6" xfId="11707"/>
    <cellStyle name="Input 2 2 2 2 3 6 2" xfId="11708"/>
    <cellStyle name="Input 2 2 2 2 3 7" xfId="11709"/>
    <cellStyle name="Input 2 2 2 2 3 8" xfId="11710"/>
    <cellStyle name="Input 2 2 2 2 4" xfId="11711"/>
    <cellStyle name="Input 2 2 2 2 4 2" xfId="11712"/>
    <cellStyle name="Input 2 2 2 2 4 2 2" xfId="11713"/>
    <cellStyle name="Input 2 2 2 2 4 2 2 2" xfId="11714"/>
    <cellStyle name="Input 2 2 2 2 4 2 3" xfId="11715"/>
    <cellStyle name="Input 2 2 2 2 4 2 3 2" xfId="11716"/>
    <cellStyle name="Input 2 2 2 2 4 2 4" xfId="11717"/>
    <cellStyle name="Input 2 2 2 2 4 2 5" xfId="11718"/>
    <cellStyle name="Input 2 2 2 2 4 3" xfId="11719"/>
    <cellStyle name="Input 2 2 2 2 4 3 2" xfId="11720"/>
    <cellStyle name="Input 2 2 2 2 4 4" xfId="11721"/>
    <cellStyle name="Input 2 2 2 2 4 4 2" xfId="11722"/>
    <cellStyle name="Input 2 2 2 2 4 5" xfId="11723"/>
    <cellStyle name="Input 2 2 2 2 4 6" xfId="11724"/>
    <cellStyle name="Input 2 2 2 2 5" xfId="11725"/>
    <cellStyle name="Input 2 2 2 2 5 2" xfId="11726"/>
    <cellStyle name="Input 2 2 2 2 5 2 2" xfId="11727"/>
    <cellStyle name="Input 2 2 2 2 5 2 2 2" xfId="11728"/>
    <cellStyle name="Input 2 2 2 2 5 2 3" xfId="11729"/>
    <cellStyle name="Input 2 2 2 2 5 2 3 2" xfId="11730"/>
    <cellStyle name="Input 2 2 2 2 5 2 4" xfId="11731"/>
    <cellStyle name="Input 2 2 2 2 5 2 5" xfId="11732"/>
    <cellStyle name="Input 2 2 2 2 5 3" xfId="11733"/>
    <cellStyle name="Input 2 2 2 2 5 3 2" xfId="11734"/>
    <cellStyle name="Input 2 2 2 2 5 4" xfId="11735"/>
    <cellStyle name="Input 2 2 2 2 5 4 2" xfId="11736"/>
    <cellStyle name="Input 2 2 2 2 5 5" xfId="11737"/>
    <cellStyle name="Input 2 2 2 2 5 6" xfId="11738"/>
    <cellStyle name="Input 2 2 2 2 6" xfId="11739"/>
    <cellStyle name="Input 2 2 2 2 6 2" xfId="11740"/>
    <cellStyle name="Input 2 2 2 2 6 2 2" xfId="11741"/>
    <cellStyle name="Input 2 2 2 2 6 2 2 2" xfId="11742"/>
    <cellStyle name="Input 2 2 2 2 6 2 3" xfId="11743"/>
    <cellStyle name="Input 2 2 2 2 6 2 3 2" xfId="11744"/>
    <cellStyle name="Input 2 2 2 2 6 2 4" xfId="11745"/>
    <cellStyle name="Input 2 2 2 2 6 2 5" xfId="11746"/>
    <cellStyle name="Input 2 2 2 2 6 3" xfId="11747"/>
    <cellStyle name="Input 2 2 2 2 6 3 2" xfId="11748"/>
    <cellStyle name="Input 2 2 2 2 6 4" xfId="11749"/>
    <cellStyle name="Input 2 2 2 2 6 4 2" xfId="11750"/>
    <cellStyle name="Input 2 2 2 2 6 5" xfId="11751"/>
    <cellStyle name="Input 2 2 2 2 6 6" xfId="11752"/>
    <cellStyle name="Input 2 2 2 2 7" xfId="11753"/>
    <cellStyle name="Input 2 2 2 2 7 2" xfId="11754"/>
    <cellStyle name="Input 2 2 2 2 7 2 2" xfId="11755"/>
    <cellStyle name="Input 2 2 2 2 7 3" xfId="11756"/>
    <cellStyle name="Input 2 2 2 2 7 3 2" xfId="11757"/>
    <cellStyle name="Input 2 2 2 2 7 4" xfId="11758"/>
    <cellStyle name="Input 2 2 2 2 7 5" xfId="11759"/>
    <cellStyle name="Input 2 2 2 2 8" xfId="11760"/>
    <cellStyle name="Input 2 2 2 2 8 2" xfId="11761"/>
    <cellStyle name="Input 2 2 2 2 9" xfId="11762"/>
    <cellStyle name="Input 2 2 2 2 9 2" xfId="11763"/>
    <cellStyle name="Input 2 2 2 3" xfId="11764"/>
    <cellStyle name="Input 2 2 2 3 2" xfId="11765"/>
    <cellStyle name="Input 2 2 2 3 2 2" xfId="11766"/>
    <cellStyle name="Input 2 2 2 3 2 2 2" xfId="11767"/>
    <cellStyle name="Input 2 2 2 3 2 2 2 2" xfId="11768"/>
    <cellStyle name="Input 2 2 2 3 2 2 3" xfId="11769"/>
    <cellStyle name="Input 2 2 2 3 2 2 3 2" xfId="11770"/>
    <cellStyle name="Input 2 2 2 3 2 2 4" xfId="11771"/>
    <cellStyle name="Input 2 2 2 3 2 2 5" xfId="11772"/>
    <cellStyle name="Input 2 2 2 3 2 3" xfId="11773"/>
    <cellStyle name="Input 2 2 2 3 2 3 2" xfId="11774"/>
    <cellStyle name="Input 2 2 2 3 2 4" xfId="11775"/>
    <cellStyle name="Input 2 2 2 3 2 4 2" xfId="11776"/>
    <cellStyle name="Input 2 2 2 3 2 5" xfId="11777"/>
    <cellStyle name="Input 2 2 2 3 2 6" xfId="11778"/>
    <cellStyle name="Input 2 2 2 3 3" xfId="11779"/>
    <cellStyle name="Input 2 2 2 3 3 2" xfId="11780"/>
    <cellStyle name="Input 2 2 2 3 3 2 2" xfId="11781"/>
    <cellStyle name="Input 2 2 2 3 3 2 2 2" xfId="11782"/>
    <cellStyle name="Input 2 2 2 3 3 2 3" xfId="11783"/>
    <cellStyle name="Input 2 2 2 3 3 2 3 2" xfId="11784"/>
    <cellStyle name="Input 2 2 2 3 3 2 4" xfId="11785"/>
    <cellStyle name="Input 2 2 2 3 3 2 5" xfId="11786"/>
    <cellStyle name="Input 2 2 2 3 3 3" xfId="11787"/>
    <cellStyle name="Input 2 2 2 3 3 3 2" xfId="11788"/>
    <cellStyle name="Input 2 2 2 3 3 4" xfId="11789"/>
    <cellStyle name="Input 2 2 2 3 3 4 2" xfId="11790"/>
    <cellStyle name="Input 2 2 2 3 3 5" xfId="11791"/>
    <cellStyle name="Input 2 2 2 3 3 6" xfId="11792"/>
    <cellStyle name="Input 2 2 2 3 4" xfId="11793"/>
    <cellStyle name="Input 2 2 2 3 4 2" xfId="11794"/>
    <cellStyle name="Input 2 2 2 3 4 2 2" xfId="11795"/>
    <cellStyle name="Input 2 2 2 3 4 2 2 2" xfId="11796"/>
    <cellStyle name="Input 2 2 2 3 4 2 3" xfId="11797"/>
    <cellStyle name="Input 2 2 2 3 4 2 3 2" xfId="11798"/>
    <cellStyle name="Input 2 2 2 3 4 2 4" xfId="11799"/>
    <cellStyle name="Input 2 2 2 3 4 2 5" xfId="11800"/>
    <cellStyle name="Input 2 2 2 3 4 3" xfId="11801"/>
    <cellStyle name="Input 2 2 2 3 4 3 2" xfId="11802"/>
    <cellStyle name="Input 2 2 2 3 4 4" xfId="11803"/>
    <cellStyle name="Input 2 2 2 3 4 4 2" xfId="11804"/>
    <cellStyle name="Input 2 2 2 3 4 5" xfId="11805"/>
    <cellStyle name="Input 2 2 2 3 4 6" xfId="11806"/>
    <cellStyle name="Input 2 2 2 3 5" xfId="11807"/>
    <cellStyle name="Input 2 2 2 3 5 2" xfId="11808"/>
    <cellStyle name="Input 2 2 2 3 5 2 2" xfId="11809"/>
    <cellStyle name="Input 2 2 2 3 5 3" xfId="11810"/>
    <cellStyle name="Input 2 2 2 3 5 3 2" xfId="11811"/>
    <cellStyle name="Input 2 2 2 3 5 4" xfId="11812"/>
    <cellStyle name="Input 2 2 2 3 5 5" xfId="11813"/>
    <cellStyle name="Input 2 2 2 3 6" xfId="11814"/>
    <cellStyle name="Input 2 2 2 3 6 2" xfId="11815"/>
    <cellStyle name="Input 2 2 2 3 7" xfId="11816"/>
    <cellStyle name="Input 2 2 2 3 7 2" xfId="11817"/>
    <cellStyle name="Input 2 2 2 3 8" xfId="11818"/>
    <cellStyle name="Input 2 2 2 3 9" xfId="11819"/>
    <cellStyle name="Input 2 2 2 4" xfId="11820"/>
    <cellStyle name="Input 2 2 2 4 2" xfId="11821"/>
    <cellStyle name="Input 2 2 2 4 2 2" xfId="11822"/>
    <cellStyle name="Input 2 2 2 4 2 2 2" xfId="11823"/>
    <cellStyle name="Input 2 2 2 4 2 2 2 2" xfId="11824"/>
    <cellStyle name="Input 2 2 2 4 2 2 3" xfId="11825"/>
    <cellStyle name="Input 2 2 2 4 2 2 3 2" xfId="11826"/>
    <cellStyle name="Input 2 2 2 4 2 2 4" xfId="11827"/>
    <cellStyle name="Input 2 2 2 4 2 2 5" xfId="11828"/>
    <cellStyle name="Input 2 2 2 4 2 3" xfId="11829"/>
    <cellStyle name="Input 2 2 2 4 2 3 2" xfId="11830"/>
    <cellStyle name="Input 2 2 2 4 2 4" xfId="11831"/>
    <cellStyle name="Input 2 2 2 4 2 4 2" xfId="11832"/>
    <cellStyle name="Input 2 2 2 4 2 5" xfId="11833"/>
    <cellStyle name="Input 2 2 2 4 2 6" xfId="11834"/>
    <cellStyle name="Input 2 2 2 4 3" xfId="11835"/>
    <cellStyle name="Input 2 2 2 4 3 2" xfId="11836"/>
    <cellStyle name="Input 2 2 2 4 3 2 2" xfId="11837"/>
    <cellStyle name="Input 2 2 2 4 3 2 2 2" xfId="11838"/>
    <cellStyle name="Input 2 2 2 4 3 2 3" xfId="11839"/>
    <cellStyle name="Input 2 2 2 4 3 2 3 2" xfId="11840"/>
    <cellStyle name="Input 2 2 2 4 3 2 4" xfId="11841"/>
    <cellStyle name="Input 2 2 2 4 3 2 5" xfId="11842"/>
    <cellStyle name="Input 2 2 2 4 3 3" xfId="11843"/>
    <cellStyle name="Input 2 2 2 4 3 3 2" xfId="11844"/>
    <cellStyle name="Input 2 2 2 4 3 4" xfId="11845"/>
    <cellStyle name="Input 2 2 2 4 3 4 2" xfId="11846"/>
    <cellStyle name="Input 2 2 2 4 3 5" xfId="11847"/>
    <cellStyle name="Input 2 2 2 4 3 6" xfId="11848"/>
    <cellStyle name="Input 2 2 2 4 4" xfId="11849"/>
    <cellStyle name="Input 2 2 2 4 4 2" xfId="11850"/>
    <cellStyle name="Input 2 2 2 4 4 2 2" xfId="11851"/>
    <cellStyle name="Input 2 2 2 4 4 3" xfId="11852"/>
    <cellStyle name="Input 2 2 2 4 4 3 2" xfId="11853"/>
    <cellStyle name="Input 2 2 2 4 4 4" xfId="11854"/>
    <cellStyle name="Input 2 2 2 4 4 5" xfId="11855"/>
    <cellStyle name="Input 2 2 2 4 5" xfId="11856"/>
    <cellStyle name="Input 2 2 2 4 5 2" xfId="11857"/>
    <cellStyle name="Input 2 2 2 4 6" xfId="11858"/>
    <cellStyle name="Input 2 2 2 4 6 2" xfId="11859"/>
    <cellStyle name="Input 2 2 2 4 7" xfId="11860"/>
    <cellStyle name="Input 2 2 2 4 8" xfId="11861"/>
    <cellStyle name="Input 2 2 2 5" xfId="11862"/>
    <cellStyle name="Input 2 2 2 5 2" xfId="11863"/>
    <cellStyle name="Input 2 2 2 5 2 2" xfId="11864"/>
    <cellStyle name="Input 2 2 2 5 2 2 2" xfId="11865"/>
    <cellStyle name="Input 2 2 2 5 2 3" xfId="11866"/>
    <cellStyle name="Input 2 2 2 5 2 3 2" xfId="11867"/>
    <cellStyle name="Input 2 2 2 5 2 4" xfId="11868"/>
    <cellStyle name="Input 2 2 2 5 2 5" xfId="11869"/>
    <cellStyle name="Input 2 2 2 5 3" xfId="11870"/>
    <cellStyle name="Input 2 2 2 5 3 2" xfId="11871"/>
    <cellStyle name="Input 2 2 2 5 4" xfId="11872"/>
    <cellStyle name="Input 2 2 2 5 4 2" xfId="11873"/>
    <cellStyle name="Input 2 2 2 5 5" xfId="11874"/>
    <cellStyle name="Input 2 2 2 5 6" xfId="11875"/>
    <cellStyle name="Input 2 2 2 6" xfId="11876"/>
    <cellStyle name="Input 2 2 2 6 2" xfId="11877"/>
    <cellStyle name="Input 2 2 2 6 2 2" xfId="11878"/>
    <cellStyle name="Input 2 2 2 6 2 2 2" xfId="11879"/>
    <cellStyle name="Input 2 2 2 6 2 3" xfId="11880"/>
    <cellStyle name="Input 2 2 2 6 2 3 2" xfId="11881"/>
    <cellStyle name="Input 2 2 2 6 2 4" xfId="11882"/>
    <cellStyle name="Input 2 2 2 6 2 5" xfId="11883"/>
    <cellStyle name="Input 2 2 2 6 3" xfId="11884"/>
    <cellStyle name="Input 2 2 2 6 3 2" xfId="11885"/>
    <cellStyle name="Input 2 2 2 6 4" xfId="11886"/>
    <cellStyle name="Input 2 2 2 6 4 2" xfId="11887"/>
    <cellStyle name="Input 2 2 2 6 5" xfId="11888"/>
    <cellStyle name="Input 2 2 2 6 6" xfId="11889"/>
    <cellStyle name="Input 2 2 2 7" xfId="11890"/>
    <cellStyle name="Input 2 2 2 7 2" xfId="11891"/>
    <cellStyle name="Input 2 2 2 7 2 2" xfId="11892"/>
    <cellStyle name="Input 2 2 2 7 2 2 2" xfId="11893"/>
    <cellStyle name="Input 2 2 2 7 2 3" xfId="11894"/>
    <cellStyle name="Input 2 2 2 7 2 3 2" xfId="11895"/>
    <cellStyle name="Input 2 2 2 7 2 4" xfId="11896"/>
    <cellStyle name="Input 2 2 2 7 2 5" xfId="11897"/>
    <cellStyle name="Input 2 2 2 7 3" xfId="11898"/>
    <cellStyle name="Input 2 2 2 7 3 2" xfId="11899"/>
    <cellStyle name="Input 2 2 2 7 4" xfId="11900"/>
    <cellStyle name="Input 2 2 2 7 4 2" xfId="11901"/>
    <cellStyle name="Input 2 2 2 7 5" xfId="11902"/>
    <cellStyle name="Input 2 2 2 7 6" xfId="11903"/>
    <cellStyle name="Input 2 2 2 8" xfId="11904"/>
    <cellStyle name="Input 2 2 2 8 2" xfId="11905"/>
    <cellStyle name="Input 2 2 2 8 2 2" xfId="11906"/>
    <cellStyle name="Input 2 2 2 8 3" xfId="11907"/>
    <cellStyle name="Input 2 2 2 8 3 2" xfId="11908"/>
    <cellStyle name="Input 2 2 2 8 4" xfId="11909"/>
    <cellStyle name="Input 2 2 2 8 5" xfId="11910"/>
    <cellStyle name="Input 2 2 2 9" xfId="11911"/>
    <cellStyle name="Input 2 2 2 9 2" xfId="11912"/>
    <cellStyle name="Input 2 2 20" xfId="11913"/>
    <cellStyle name="Input 2 2 20 2" xfId="11914"/>
    <cellStyle name="Input 2 2 20 2 2" xfId="11915"/>
    <cellStyle name="Input 2 2 20 3" xfId="11916"/>
    <cellStyle name="Input 2 2 20 3 2" xfId="11917"/>
    <cellStyle name="Input 2 2 20 4" xfId="11918"/>
    <cellStyle name="Input 2 2 20 5" xfId="11919"/>
    <cellStyle name="Input 2 2 21" xfId="11920"/>
    <cellStyle name="Input 2 2 21 2" xfId="11921"/>
    <cellStyle name="Input 2 2 22" xfId="11922"/>
    <cellStyle name="Input 2 2 22 2" xfId="11923"/>
    <cellStyle name="Input 2 2 23" xfId="11924"/>
    <cellStyle name="Input 2 2 23 2" xfId="11925"/>
    <cellStyle name="Input 2 2 3" xfId="11926"/>
    <cellStyle name="Input 2 2 3 10" xfId="11927"/>
    <cellStyle name="Input 2 2 3 10 2" xfId="11928"/>
    <cellStyle name="Input 2 2 3 11" xfId="11929"/>
    <cellStyle name="Input 2 2 3 2" xfId="11930"/>
    <cellStyle name="Input 2 2 3 2 10" xfId="11931"/>
    <cellStyle name="Input 2 2 3 2 2" xfId="11932"/>
    <cellStyle name="Input 2 2 3 2 2 2" xfId="11933"/>
    <cellStyle name="Input 2 2 3 2 2 2 2" xfId="11934"/>
    <cellStyle name="Input 2 2 3 2 2 2 2 2" xfId="11935"/>
    <cellStyle name="Input 2 2 3 2 2 2 2 2 2" xfId="11936"/>
    <cellStyle name="Input 2 2 3 2 2 2 2 3" xfId="11937"/>
    <cellStyle name="Input 2 2 3 2 2 2 2 3 2" xfId="11938"/>
    <cellStyle name="Input 2 2 3 2 2 2 2 4" xfId="11939"/>
    <cellStyle name="Input 2 2 3 2 2 2 2 5" xfId="11940"/>
    <cellStyle name="Input 2 2 3 2 2 2 3" xfId="11941"/>
    <cellStyle name="Input 2 2 3 2 2 2 3 2" xfId="11942"/>
    <cellStyle name="Input 2 2 3 2 2 2 4" xfId="11943"/>
    <cellStyle name="Input 2 2 3 2 2 2 4 2" xfId="11944"/>
    <cellStyle name="Input 2 2 3 2 2 2 5" xfId="11945"/>
    <cellStyle name="Input 2 2 3 2 2 2 6" xfId="11946"/>
    <cellStyle name="Input 2 2 3 2 2 3" xfId="11947"/>
    <cellStyle name="Input 2 2 3 2 2 3 2" xfId="11948"/>
    <cellStyle name="Input 2 2 3 2 2 3 2 2" xfId="11949"/>
    <cellStyle name="Input 2 2 3 2 2 3 2 2 2" xfId="11950"/>
    <cellStyle name="Input 2 2 3 2 2 3 2 3" xfId="11951"/>
    <cellStyle name="Input 2 2 3 2 2 3 2 3 2" xfId="11952"/>
    <cellStyle name="Input 2 2 3 2 2 3 2 4" xfId="11953"/>
    <cellStyle name="Input 2 2 3 2 2 3 2 5" xfId="11954"/>
    <cellStyle name="Input 2 2 3 2 2 3 3" xfId="11955"/>
    <cellStyle name="Input 2 2 3 2 2 3 3 2" xfId="11956"/>
    <cellStyle name="Input 2 2 3 2 2 3 4" xfId="11957"/>
    <cellStyle name="Input 2 2 3 2 2 3 4 2" xfId="11958"/>
    <cellStyle name="Input 2 2 3 2 2 3 5" xfId="11959"/>
    <cellStyle name="Input 2 2 3 2 2 3 6" xfId="11960"/>
    <cellStyle name="Input 2 2 3 2 2 4" xfId="11961"/>
    <cellStyle name="Input 2 2 3 2 2 4 2" xfId="11962"/>
    <cellStyle name="Input 2 2 3 2 2 4 2 2" xfId="11963"/>
    <cellStyle name="Input 2 2 3 2 2 4 2 2 2" xfId="11964"/>
    <cellStyle name="Input 2 2 3 2 2 4 2 3" xfId="11965"/>
    <cellStyle name="Input 2 2 3 2 2 4 2 3 2" xfId="11966"/>
    <cellStyle name="Input 2 2 3 2 2 4 2 4" xfId="11967"/>
    <cellStyle name="Input 2 2 3 2 2 4 2 5" xfId="11968"/>
    <cellStyle name="Input 2 2 3 2 2 4 3" xfId="11969"/>
    <cellStyle name="Input 2 2 3 2 2 4 3 2" xfId="11970"/>
    <cellStyle name="Input 2 2 3 2 2 4 4" xfId="11971"/>
    <cellStyle name="Input 2 2 3 2 2 4 4 2" xfId="11972"/>
    <cellStyle name="Input 2 2 3 2 2 4 5" xfId="11973"/>
    <cellStyle name="Input 2 2 3 2 2 4 6" xfId="11974"/>
    <cellStyle name="Input 2 2 3 2 2 5" xfId="11975"/>
    <cellStyle name="Input 2 2 3 2 2 5 2" xfId="11976"/>
    <cellStyle name="Input 2 2 3 2 2 5 2 2" xfId="11977"/>
    <cellStyle name="Input 2 2 3 2 2 5 3" xfId="11978"/>
    <cellStyle name="Input 2 2 3 2 2 5 3 2" xfId="11979"/>
    <cellStyle name="Input 2 2 3 2 2 5 4" xfId="11980"/>
    <cellStyle name="Input 2 2 3 2 2 5 5" xfId="11981"/>
    <cellStyle name="Input 2 2 3 2 2 6" xfId="11982"/>
    <cellStyle name="Input 2 2 3 2 2 6 2" xfId="11983"/>
    <cellStyle name="Input 2 2 3 2 2 7" xfId="11984"/>
    <cellStyle name="Input 2 2 3 2 2 7 2" xfId="11985"/>
    <cellStyle name="Input 2 2 3 2 2 8" xfId="11986"/>
    <cellStyle name="Input 2 2 3 2 2 9" xfId="11987"/>
    <cellStyle name="Input 2 2 3 2 3" xfId="11988"/>
    <cellStyle name="Input 2 2 3 2 3 2" xfId="11989"/>
    <cellStyle name="Input 2 2 3 2 3 2 2" xfId="11990"/>
    <cellStyle name="Input 2 2 3 2 3 2 2 2" xfId="11991"/>
    <cellStyle name="Input 2 2 3 2 3 2 2 2 2" xfId="11992"/>
    <cellStyle name="Input 2 2 3 2 3 2 2 3" xfId="11993"/>
    <cellStyle name="Input 2 2 3 2 3 2 2 3 2" xfId="11994"/>
    <cellStyle name="Input 2 2 3 2 3 2 2 4" xfId="11995"/>
    <cellStyle name="Input 2 2 3 2 3 2 2 5" xfId="11996"/>
    <cellStyle name="Input 2 2 3 2 3 2 3" xfId="11997"/>
    <cellStyle name="Input 2 2 3 2 3 2 3 2" xfId="11998"/>
    <cellStyle name="Input 2 2 3 2 3 2 4" xfId="11999"/>
    <cellStyle name="Input 2 2 3 2 3 2 4 2" xfId="12000"/>
    <cellStyle name="Input 2 2 3 2 3 2 5" xfId="12001"/>
    <cellStyle name="Input 2 2 3 2 3 2 6" xfId="12002"/>
    <cellStyle name="Input 2 2 3 2 3 3" xfId="12003"/>
    <cellStyle name="Input 2 2 3 2 3 3 2" xfId="12004"/>
    <cellStyle name="Input 2 2 3 2 3 3 2 2" xfId="12005"/>
    <cellStyle name="Input 2 2 3 2 3 3 2 2 2" xfId="12006"/>
    <cellStyle name="Input 2 2 3 2 3 3 2 3" xfId="12007"/>
    <cellStyle name="Input 2 2 3 2 3 3 2 3 2" xfId="12008"/>
    <cellStyle name="Input 2 2 3 2 3 3 2 4" xfId="12009"/>
    <cellStyle name="Input 2 2 3 2 3 3 2 5" xfId="12010"/>
    <cellStyle name="Input 2 2 3 2 3 3 3" xfId="12011"/>
    <cellStyle name="Input 2 2 3 2 3 3 3 2" xfId="12012"/>
    <cellStyle name="Input 2 2 3 2 3 3 4" xfId="12013"/>
    <cellStyle name="Input 2 2 3 2 3 3 4 2" xfId="12014"/>
    <cellStyle name="Input 2 2 3 2 3 3 5" xfId="12015"/>
    <cellStyle name="Input 2 2 3 2 3 3 6" xfId="12016"/>
    <cellStyle name="Input 2 2 3 2 3 4" xfId="12017"/>
    <cellStyle name="Input 2 2 3 2 3 4 2" xfId="12018"/>
    <cellStyle name="Input 2 2 3 2 3 4 2 2" xfId="12019"/>
    <cellStyle name="Input 2 2 3 2 3 4 3" xfId="12020"/>
    <cellStyle name="Input 2 2 3 2 3 4 3 2" xfId="12021"/>
    <cellStyle name="Input 2 2 3 2 3 4 4" xfId="12022"/>
    <cellStyle name="Input 2 2 3 2 3 4 5" xfId="12023"/>
    <cellStyle name="Input 2 2 3 2 3 5" xfId="12024"/>
    <cellStyle name="Input 2 2 3 2 3 5 2" xfId="12025"/>
    <cellStyle name="Input 2 2 3 2 3 6" xfId="12026"/>
    <cellStyle name="Input 2 2 3 2 3 6 2" xfId="12027"/>
    <cellStyle name="Input 2 2 3 2 3 7" xfId="12028"/>
    <cellStyle name="Input 2 2 3 2 3 8" xfId="12029"/>
    <cellStyle name="Input 2 2 3 2 4" xfId="12030"/>
    <cellStyle name="Input 2 2 3 2 4 2" xfId="12031"/>
    <cellStyle name="Input 2 2 3 2 4 2 2" xfId="12032"/>
    <cellStyle name="Input 2 2 3 2 4 2 2 2" xfId="12033"/>
    <cellStyle name="Input 2 2 3 2 4 2 3" xfId="12034"/>
    <cellStyle name="Input 2 2 3 2 4 2 3 2" xfId="12035"/>
    <cellStyle name="Input 2 2 3 2 4 2 4" xfId="12036"/>
    <cellStyle name="Input 2 2 3 2 4 2 5" xfId="12037"/>
    <cellStyle name="Input 2 2 3 2 4 3" xfId="12038"/>
    <cellStyle name="Input 2 2 3 2 4 3 2" xfId="12039"/>
    <cellStyle name="Input 2 2 3 2 4 4" xfId="12040"/>
    <cellStyle name="Input 2 2 3 2 4 4 2" xfId="12041"/>
    <cellStyle name="Input 2 2 3 2 4 5" xfId="12042"/>
    <cellStyle name="Input 2 2 3 2 4 6" xfId="12043"/>
    <cellStyle name="Input 2 2 3 2 5" xfId="12044"/>
    <cellStyle name="Input 2 2 3 2 5 2" xfId="12045"/>
    <cellStyle name="Input 2 2 3 2 5 2 2" xfId="12046"/>
    <cellStyle name="Input 2 2 3 2 5 2 2 2" xfId="12047"/>
    <cellStyle name="Input 2 2 3 2 5 2 3" xfId="12048"/>
    <cellStyle name="Input 2 2 3 2 5 2 3 2" xfId="12049"/>
    <cellStyle name="Input 2 2 3 2 5 2 4" xfId="12050"/>
    <cellStyle name="Input 2 2 3 2 5 2 5" xfId="12051"/>
    <cellStyle name="Input 2 2 3 2 5 3" xfId="12052"/>
    <cellStyle name="Input 2 2 3 2 5 3 2" xfId="12053"/>
    <cellStyle name="Input 2 2 3 2 5 4" xfId="12054"/>
    <cellStyle name="Input 2 2 3 2 5 4 2" xfId="12055"/>
    <cellStyle name="Input 2 2 3 2 5 5" xfId="12056"/>
    <cellStyle name="Input 2 2 3 2 5 6" xfId="12057"/>
    <cellStyle name="Input 2 2 3 2 6" xfId="12058"/>
    <cellStyle name="Input 2 2 3 2 6 2" xfId="12059"/>
    <cellStyle name="Input 2 2 3 2 6 2 2" xfId="12060"/>
    <cellStyle name="Input 2 2 3 2 6 2 2 2" xfId="12061"/>
    <cellStyle name="Input 2 2 3 2 6 2 3" xfId="12062"/>
    <cellStyle name="Input 2 2 3 2 6 2 3 2" xfId="12063"/>
    <cellStyle name="Input 2 2 3 2 6 2 4" xfId="12064"/>
    <cellStyle name="Input 2 2 3 2 6 2 5" xfId="12065"/>
    <cellStyle name="Input 2 2 3 2 6 3" xfId="12066"/>
    <cellStyle name="Input 2 2 3 2 6 3 2" xfId="12067"/>
    <cellStyle name="Input 2 2 3 2 6 4" xfId="12068"/>
    <cellStyle name="Input 2 2 3 2 6 4 2" xfId="12069"/>
    <cellStyle name="Input 2 2 3 2 6 5" xfId="12070"/>
    <cellStyle name="Input 2 2 3 2 6 6" xfId="12071"/>
    <cellStyle name="Input 2 2 3 2 7" xfId="12072"/>
    <cellStyle name="Input 2 2 3 2 7 2" xfId="12073"/>
    <cellStyle name="Input 2 2 3 2 7 2 2" xfId="12074"/>
    <cellStyle name="Input 2 2 3 2 7 3" xfId="12075"/>
    <cellStyle name="Input 2 2 3 2 7 3 2" xfId="12076"/>
    <cellStyle name="Input 2 2 3 2 7 4" xfId="12077"/>
    <cellStyle name="Input 2 2 3 2 7 5" xfId="12078"/>
    <cellStyle name="Input 2 2 3 2 8" xfId="12079"/>
    <cellStyle name="Input 2 2 3 2 8 2" xfId="12080"/>
    <cellStyle name="Input 2 2 3 2 9" xfId="12081"/>
    <cellStyle name="Input 2 2 3 2 9 2" xfId="12082"/>
    <cellStyle name="Input 2 2 3 3" xfId="12083"/>
    <cellStyle name="Input 2 2 3 3 2" xfId="12084"/>
    <cellStyle name="Input 2 2 3 3 2 2" xfId="12085"/>
    <cellStyle name="Input 2 2 3 3 2 2 2" xfId="12086"/>
    <cellStyle name="Input 2 2 3 3 2 2 2 2" xfId="12087"/>
    <cellStyle name="Input 2 2 3 3 2 2 3" xfId="12088"/>
    <cellStyle name="Input 2 2 3 3 2 2 3 2" xfId="12089"/>
    <cellStyle name="Input 2 2 3 3 2 2 4" xfId="12090"/>
    <cellStyle name="Input 2 2 3 3 2 2 5" xfId="12091"/>
    <cellStyle name="Input 2 2 3 3 2 3" xfId="12092"/>
    <cellStyle name="Input 2 2 3 3 2 3 2" xfId="12093"/>
    <cellStyle name="Input 2 2 3 3 2 4" xfId="12094"/>
    <cellStyle name="Input 2 2 3 3 2 4 2" xfId="12095"/>
    <cellStyle name="Input 2 2 3 3 2 5" xfId="12096"/>
    <cellStyle name="Input 2 2 3 3 2 6" xfId="12097"/>
    <cellStyle name="Input 2 2 3 3 3" xfId="12098"/>
    <cellStyle name="Input 2 2 3 3 3 2" xfId="12099"/>
    <cellStyle name="Input 2 2 3 3 3 2 2" xfId="12100"/>
    <cellStyle name="Input 2 2 3 3 3 2 2 2" xfId="12101"/>
    <cellStyle name="Input 2 2 3 3 3 2 3" xfId="12102"/>
    <cellStyle name="Input 2 2 3 3 3 2 3 2" xfId="12103"/>
    <cellStyle name="Input 2 2 3 3 3 2 4" xfId="12104"/>
    <cellStyle name="Input 2 2 3 3 3 2 5" xfId="12105"/>
    <cellStyle name="Input 2 2 3 3 3 3" xfId="12106"/>
    <cellStyle name="Input 2 2 3 3 3 3 2" xfId="12107"/>
    <cellStyle name="Input 2 2 3 3 3 4" xfId="12108"/>
    <cellStyle name="Input 2 2 3 3 3 4 2" xfId="12109"/>
    <cellStyle name="Input 2 2 3 3 3 5" xfId="12110"/>
    <cellStyle name="Input 2 2 3 3 3 6" xfId="12111"/>
    <cellStyle name="Input 2 2 3 3 4" xfId="12112"/>
    <cellStyle name="Input 2 2 3 3 4 2" xfId="12113"/>
    <cellStyle name="Input 2 2 3 3 4 2 2" xfId="12114"/>
    <cellStyle name="Input 2 2 3 3 4 2 2 2" xfId="12115"/>
    <cellStyle name="Input 2 2 3 3 4 2 3" xfId="12116"/>
    <cellStyle name="Input 2 2 3 3 4 2 3 2" xfId="12117"/>
    <cellStyle name="Input 2 2 3 3 4 2 4" xfId="12118"/>
    <cellStyle name="Input 2 2 3 3 4 2 5" xfId="12119"/>
    <cellStyle name="Input 2 2 3 3 4 3" xfId="12120"/>
    <cellStyle name="Input 2 2 3 3 4 3 2" xfId="12121"/>
    <cellStyle name="Input 2 2 3 3 4 4" xfId="12122"/>
    <cellStyle name="Input 2 2 3 3 4 4 2" xfId="12123"/>
    <cellStyle name="Input 2 2 3 3 4 5" xfId="12124"/>
    <cellStyle name="Input 2 2 3 3 4 6" xfId="12125"/>
    <cellStyle name="Input 2 2 3 3 5" xfId="12126"/>
    <cellStyle name="Input 2 2 3 3 5 2" xfId="12127"/>
    <cellStyle name="Input 2 2 3 3 5 2 2" xfId="12128"/>
    <cellStyle name="Input 2 2 3 3 5 3" xfId="12129"/>
    <cellStyle name="Input 2 2 3 3 5 3 2" xfId="12130"/>
    <cellStyle name="Input 2 2 3 3 5 4" xfId="12131"/>
    <cellStyle name="Input 2 2 3 3 5 5" xfId="12132"/>
    <cellStyle name="Input 2 2 3 3 6" xfId="12133"/>
    <cellStyle name="Input 2 2 3 3 6 2" xfId="12134"/>
    <cellStyle name="Input 2 2 3 3 7" xfId="12135"/>
    <cellStyle name="Input 2 2 3 3 7 2" xfId="12136"/>
    <cellStyle name="Input 2 2 3 3 8" xfId="12137"/>
    <cellStyle name="Input 2 2 3 3 9" xfId="12138"/>
    <cellStyle name="Input 2 2 3 4" xfId="12139"/>
    <cellStyle name="Input 2 2 3 4 2" xfId="12140"/>
    <cellStyle name="Input 2 2 3 4 2 2" xfId="12141"/>
    <cellStyle name="Input 2 2 3 4 2 2 2" xfId="12142"/>
    <cellStyle name="Input 2 2 3 4 2 2 2 2" xfId="12143"/>
    <cellStyle name="Input 2 2 3 4 2 2 3" xfId="12144"/>
    <cellStyle name="Input 2 2 3 4 2 2 3 2" xfId="12145"/>
    <cellStyle name="Input 2 2 3 4 2 2 4" xfId="12146"/>
    <cellStyle name="Input 2 2 3 4 2 2 5" xfId="12147"/>
    <cellStyle name="Input 2 2 3 4 2 3" xfId="12148"/>
    <cellStyle name="Input 2 2 3 4 2 3 2" xfId="12149"/>
    <cellStyle name="Input 2 2 3 4 2 4" xfId="12150"/>
    <cellStyle name="Input 2 2 3 4 2 4 2" xfId="12151"/>
    <cellStyle name="Input 2 2 3 4 2 5" xfId="12152"/>
    <cellStyle name="Input 2 2 3 4 2 6" xfId="12153"/>
    <cellStyle name="Input 2 2 3 4 3" xfId="12154"/>
    <cellStyle name="Input 2 2 3 4 3 2" xfId="12155"/>
    <cellStyle name="Input 2 2 3 4 3 2 2" xfId="12156"/>
    <cellStyle name="Input 2 2 3 4 3 2 2 2" xfId="12157"/>
    <cellStyle name="Input 2 2 3 4 3 2 3" xfId="12158"/>
    <cellStyle name="Input 2 2 3 4 3 2 3 2" xfId="12159"/>
    <cellStyle name="Input 2 2 3 4 3 2 4" xfId="12160"/>
    <cellStyle name="Input 2 2 3 4 3 2 5" xfId="12161"/>
    <cellStyle name="Input 2 2 3 4 3 3" xfId="12162"/>
    <cellStyle name="Input 2 2 3 4 3 3 2" xfId="12163"/>
    <cellStyle name="Input 2 2 3 4 3 4" xfId="12164"/>
    <cellStyle name="Input 2 2 3 4 3 4 2" xfId="12165"/>
    <cellStyle name="Input 2 2 3 4 3 5" xfId="12166"/>
    <cellStyle name="Input 2 2 3 4 3 6" xfId="12167"/>
    <cellStyle name="Input 2 2 3 4 4" xfId="12168"/>
    <cellStyle name="Input 2 2 3 4 4 2" xfId="12169"/>
    <cellStyle name="Input 2 2 3 4 4 2 2" xfId="12170"/>
    <cellStyle name="Input 2 2 3 4 4 3" xfId="12171"/>
    <cellStyle name="Input 2 2 3 4 4 3 2" xfId="12172"/>
    <cellStyle name="Input 2 2 3 4 4 4" xfId="12173"/>
    <cellStyle name="Input 2 2 3 4 4 5" xfId="12174"/>
    <cellStyle name="Input 2 2 3 4 5" xfId="12175"/>
    <cellStyle name="Input 2 2 3 4 5 2" xfId="12176"/>
    <cellStyle name="Input 2 2 3 4 6" xfId="12177"/>
    <cellStyle name="Input 2 2 3 4 6 2" xfId="12178"/>
    <cellStyle name="Input 2 2 3 4 7" xfId="12179"/>
    <cellStyle name="Input 2 2 3 4 8" xfId="12180"/>
    <cellStyle name="Input 2 2 3 5" xfId="12181"/>
    <cellStyle name="Input 2 2 3 5 2" xfId="12182"/>
    <cellStyle name="Input 2 2 3 5 2 2" xfId="12183"/>
    <cellStyle name="Input 2 2 3 5 2 2 2" xfId="12184"/>
    <cellStyle name="Input 2 2 3 5 2 3" xfId="12185"/>
    <cellStyle name="Input 2 2 3 5 2 3 2" xfId="12186"/>
    <cellStyle name="Input 2 2 3 5 2 4" xfId="12187"/>
    <cellStyle name="Input 2 2 3 5 2 5" xfId="12188"/>
    <cellStyle name="Input 2 2 3 5 3" xfId="12189"/>
    <cellStyle name="Input 2 2 3 5 3 2" xfId="12190"/>
    <cellStyle name="Input 2 2 3 5 4" xfId="12191"/>
    <cellStyle name="Input 2 2 3 5 4 2" xfId="12192"/>
    <cellStyle name="Input 2 2 3 5 5" xfId="12193"/>
    <cellStyle name="Input 2 2 3 5 6" xfId="12194"/>
    <cellStyle name="Input 2 2 3 6" xfId="12195"/>
    <cellStyle name="Input 2 2 3 6 2" xfId="12196"/>
    <cellStyle name="Input 2 2 3 6 2 2" xfId="12197"/>
    <cellStyle name="Input 2 2 3 6 2 2 2" xfId="12198"/>
    <cellStyle name="Input 2 2 3 6 2 3" xfId="12199"/>
    <cellStyle name="Input 2 2 3 6 2 3 2" xfId="12200"/>
    <cellStyle name="Input 2 2 3 6 2 4" xfId="12201"/>
    <cellStyle name="Input 2 2 3 6 2 5" xfId="12202"/>
    <cellStyle name="Input 2 2 3 6 3" xfId="12203"/>
    <cellStyle name="Input 2 2 3 6 3 2" xfId="12204"/>
    <cellStyle name="Input 2 2 3 6 4" xfId="12205"/>
    <cellStyle name="Input 2 2 3 6 4 2" xfId="12206"/>
    <cellStyle name="Input 2 2 3 6 5" xfId="12207"/>
    <cellStyle name="Input 2 2 3 6 6" xfId="12208"/>
    <cellStyle name="Input 2 2 3 7" xfId="12209"/>
    <cellStyle name="Input 2 2 3 7 2" xfId="12210"/>
    <cellStyle name="Input 2 2 3 7 2 2" xfId="12211"/>
    <cellStyle name="Input 2 2 3 7 2 2 2" xfId="12212"/>
    <cellStyle name="Input 2 2 3 7 2 3" xfId="12213"/>
    <cellStyle name="Input 2 2 3 7 2 3 2" xfId="12214"/>
    <cellStyle name="Input 2 2 3 7 2 4" xfId="12215"/>
    <cellStyle name="Input 2 2 3 7 2 5" xfId="12216"/>
    <cellStyle name="Input 2 2 3 7 3" xfId="12217"/>
    <cellStyle name="Input 2 2 3 7 3 2" xfId="12218"/>
    <cellStyle name="Input 2 2 3 7 4" xfId="12219"/>
    <cellStyle name="Input 2 2 3 7 4 2" xfId="12220"/>
    <cellStyle name="Input 2 2 3 7 5" xfId="12221"/>
    <cellStyle name="Input 2 2 3 7 6" xfId="12222"/>
    <cellStyle name="Input 2 2 3 8" xfId="12223"/>
    <cellStyle name="Input 2 2 3 8 2" xfId="12224"/>
    <cellStyle name="Input 2 2 3 8 2 2" xfId="12225"/>
    <cellStyle name="Input 2 2 3 8 3" xfId="12226"/>
    <cellStyle name="Input 2 2 3 8 3 2" xfId="12227"/>
    <cellStyle name="Input 2 2 3 8 4" xfId="12228"/>
    <cellStyle name="Input 2 2 3 8 5" xfId="12229"/>
    <cellStyle name="Input 2 2 3 9" xfId="12230"/>
    <cellStyle name="Input 2 2 3 9 2" xfId="12231"/>
    <cellStyle name="Input 2 2 4" xfId="12232"/>
    <cellStyle name="Input 2 2 4 10" xfId="12233"/>
    <cellStyle name="Input 2 2 4 10 2" xfId="12234"/>
    <cellStyle name="Input 2 2 4 11" xfId="12235"/>
    <cellStyle name="Input 2 2 4 2" xfId="12236"/>
    <cellStyle name="Input 2 2 4 2 10" xfId="12237"/>
    <cellStyle name="Input 2 2 4 2 2" xfId="12238"/>
    <cellStyle name="Input 2 2 4 2 2 2" xfId="12239"/>
    <cellStyle name="Input 2 2 4 2 2 2 2" xfId="12240"/>
    <cellStyle name="Input 2 2 4 2 2 2 2 2" xfId="12241"/>
    <cellStyle name="Input 2 2 4 2 2 2 2 2 2" xfId="12242"/>
    <cellStyle name="Input 2 2 4 2 2 2 2 3" xfId="12243"/>
    <cellStyle name="Input 2 2 4 2 2 2 2 3 2" xfId="12244"/>
    <cellStyle name="Input 2 2 4 2 2 2 2 4" xfId="12245"/>
    <cellStyle name="Input 2 2 4 2 2 2 2 5" xfId="12246"/>
    <cellStyle name="Input 2 2 4 2 2 2 3" xfId="12247"/>
    <cellStyle name="Input 2 2 4 2 2 2 3 2" xfId="12248"/>
    <cellStyle name="Input 2 2 4 2 2 2 4" xfId="12249"/>
    <cellStyle name="Input 2 2 4 2 2 2 4 2" xfId="12250"/>
    <cellStyle name="Input 2 2 4 2 2 2 5" xfId="12251"/>
    <cellStyle name="Input 2 2 4 2 2 2 6" xfId="12252"/>
    <cellStyle name="Input 2 2 4 2 2 3" xfId="12253"/>
    <cellStyle name="Input 2 2 4 2 2 3 2" xfId="12254"/>
    <cellStyle name="Input 2 2 4 2 2 3 2 2" xfId="12255"/>
    <cellStyle name="Input 2 2 4 2 2 3 2 2 2" xfId="12256"/>
    <cellStyle name="Input 2 2 4 2 2 3 2 3" xfId="12257"/>
    <cellStyle name="Input 2 2 4 2 2 3 2 3 2" xfId="12258"/>
    <cellStyle name="Input 2 2 4 2 2 3 2 4" xfId="12259"/>
    <cellStyle name="Input 2 2 4 2 2 3 2 5" xfId="12260"/>
    <cellStyle name="Input 2 2 4 2 2 3 3" xfId="12261"/>
    <cellStyle name="Input 2 2 4 2 2 3 3 2" xfId="12262"/>
    <cellStyle name="Input 2 2 4 2 2 3 4" xfId="12263"/>
    <cellStyle name="Input 2 2 4 2 2 3 4 2" xfId="12264"/>
    <cellStyle name="Input 2 2 4 2 2 3 5" xfId="12265"/>
    <cellStyle name="Input 2 2 4 2 2 3 6" xfId="12266"/>
    <cellStyle name="Input 2 2 4 2 2 4" xfId="12267"/>
    <cellStyle name="Input 2 2 4 2 2 4 2" xfId="12268"/>
    <cellStyle name="Input 2 2 4 2 2 4 2 2" xfId="12269"/>
    <cellStyle name="Input 2 2 4 2 2 4 2 2 2" xfId="12270"/>
    <cellStyle name="Input 2 2 4 2 2 4 2 3" xfId="12271"/>
    <cellStyle name="Input 2 2 4 2 2 4 2 3 2" xfId="12272"/>
    <cellStyle name="Input 2 2 4 2 2 4 2 4" xfId="12273"/>
    <cellStyle name="Input 2 2 4 2 2 4 2 5" xfId="12274"/>
    <cellStyle name="Input 2 2 4 2 2 4 3" xfId="12275"/>
    <cellStyle name="Input 2 2 4 2 2 4 3 2" xfId="12276"/>
    <cellStyle name="Input 2 2 4 2 2 4 4" xfId="12277"/>
    <cellStyle name="Input 2 2 4 2 2 4 4 2" xfId="12278"/>
    <cellStyle name="Input 2 2 4 2 2 4 5" xfId="12279"/>
    <cellStyle name="Input 2 2 4 2 2 4 6" xfId="12280"/>
    <cellStyle name="Input 2 2 4 2 2 5" xfId="12281"/>
    <cellStyle name="Input 2 2 4 2 2 5 2" xfId="12282"/>
    <cellStyle name="Input 2 2 4 2 2 5 2 2" xfId="12283"/>
    <cellStyle name="Input 2 2 4 2 2 5 3" xfId="12284"/>
    <cellStyle name="Input 2 2 4 2 2 5 3 2" xfId="12285"/>
    <cellStyle name="Input 2 2 4 2 2 5 4" xfId="12286"/>
    <cellStyle name="Input 2 2 4 2 2 5 5" xfId="12287"/>
    <cellStyle name="Input 2 2 4 2 2 6" xfId="12288"/>
    <cellStyle name="Input 2 2 4 2 2 6 2" xfId="12289"/>
    <cellStyle name="Input 2 2 4 2 2 7" xfId="12290"/>
    <cellStyle name="Input 2 2 4 2 2 7 2" xfId="12291"/>
    <cellStyle name="Input 2 2 4 2 2 8" xfId="12292"/>
    <cellStyle name="Input 2 2 4 2 2 9" xfId="12293"/>
    <cellStyle name="Input 2 2 4 2 3" xfId="12294"/>
    <cellStyle name="Input 2 2 4 2 3 2" xfId="12295"/>
    <cellStyle name="Input 2 2 4 2 3 2 2" xfId="12296"/>
    <cellStyle name="Input 2 2 4 2 3 2 2 2" xfId="12297"/>
    <cellStyle name="Input 2 2 4 2 3 2 2 2 2" xfId="12298"/>
    <cellStyle name="Input 2 2 4 2 3 2 2 3" xfId="12299"/>
    <cellStyle name="Input 2 2 4 2 3 2 2 3 2" xfId="12300"/>
    <cellStyle name="Input 2 2 4 2 3 2 2 4" xfId="12301"/>
    <cellStyle name="Input 2 2 4 2 3 2 2 5" xfId="12302"/>
    <cellStyle name="Input 2 2 4 2 3 2 3" xfId="12303"/>
    <cellStyle name="Input 2 2 4 2 3 2 3 2" xfId="12304"/>
    <cellStyle name="Input 2 2 4 2 3 2 4" xfId="12305"/>
    <cellStyle name="Input 2 2 4 2 3 2 4 2" xfId="12306"/>
    <cellStyle name="Input 2 2 4 2 3 2 5" xfId="12307"/>
    <cellStyle name="Input 2 2 4 2 3 2 6" xfId="12308"/>
    <cellStyle name="Input 2 2 4 2 3 3" xfId="12309"/>
    <cellStyle name="Input 2 2 4 2 3 3 2" xfId="12310"/>
    <cellStyle name="Input 2 2 4 2 3 3 2 2" xfId="12311"/>
    <cellStyle name="Input 2 2 4 2 3 3 2 2 2" xfId="12312"/>
    <cellStyle name="Input 2 2 4 2 3 3 2 3" xfId="12313"/>
    <cellStyle name="Input 2 2 4 2 3 3 2 3 2" xfId="12314"/>
    <cellStyle name="Input 2 2 4 2 3 3 2 4" xfId="12315"/>
    <cellStyle name="Input 2 2 4 2 3 3 2 5" xfId="12316"/>
    <cellStyle name="Input 2 2 4 2 3 3 3" xfId="12317"/>
    <cellStyle name="Input 2 2 4 2 3 3 3 2" xfId="12318"/>
    <cellStyle name="Input 2 2 4 2 3 3 4" xfId="12319"/>
    <cellStyle name="Input 2 2 4 2 3 3 4 2" xfId="12320"/>
    <cellStyle name="Input 2 2 4 2 3 3 5" xfId="12321"/>
    <cellStyle name="Input 2 2 4 2 3 3 6" xfId="12322"/>
    <cellStyle name="Input 2 2 4 2 3 4" xfId="12323"/>
    <cellStyle name="Input 2 2 4 2 3 4 2" xfId="12324"/>
    <cellStyle name="Input 2 2 4 2 3 4 2 2" xfId="12325"/>
    <cellStyle name="Input 2 2 4 2 3 4 3" xfId="12326"/>
    <cellStyle name="Input 2 2 4 2 3 4 3 2" xfId="12327"/>
    <cellStyle name="Input 2 2 4 2 3 4 4" xfId="12328"/>
    <cellStyle name="Input 2 2 4 2 3 4 5" xfId="12329"/>
    <cellStyle name="Input 2 2 4 2 3 5" xfId="12330"/>
    <cellStyle name="Input 2 2 4 2 3 5 2" xfId="12331"/>
    <cellStyle name="Input 2 2 4 2 3 6" xfId="12332"/>
    <cellStyle name="Input 2 2 4 2 3 6 2" xfId="12333"/>
    <cellStyle name="Input 2 2 4 2 3 7" xfId="12334"/>
    <cellStyle name="Input 2 2 4 2 3 8" xfId="12335"/>
    <cellStyle name="Input 2 2 4 2 4" xfId="12336"/>
    <cellStyle name="Input 2 2 4 2 4 2" xfId="12337"/>
    <cellStyle name="Input 2 2 4 2 4 2 2" xfId="12338"/>
    <cellStyle name="Input 2 2 4 2 4 2 2 2" xfId="12339"/>
    <cellStyle name="Input 2 2 4 2 4 2 3" xfId="12340"/>
    <cellStyle name="Input 2 2 4 2 4 2 3 2" xfId="12341"/>
    <cellStyle name="Input 2 2 4 2 4 2 4" xfId="12342"/>
    <cellStyle name="Input 2 2 4 2 4 2 5" xfId="12343"/>
    <cellStyle name="Input 2 2 4 2 4 3" xfId="12344"/>
    <cellStyle name="Input 2 2 4 2 4 3 2" xfId="12345"/>
    <cellStyle name="Input 2 2 4 2 4 4" xfId="12346"/>
    <cellStyle name="Input 2 2 4 2 4 4 2" xfId="12347"/>
    <cellStyle name="Input 2 2 4 2 4 5" xfId="12348"/>
    <cellStyle name="Input 2 2 4 2 4 6" xfId="12349"/>
    <cellStyle name="Input 2 2 4 2 5" xfId="12350"/>
    <cellStyle name="Input 2 2 4 2 5 2" xfId="12351"/>
    <cellStyle name="Input 2 2 4 2 5 2 2" xfId="12352"/>
    <cellStyle name="Input 2 2 4 2 5 2 2 2" xfId="12353"/>
    <cellStyle name="Input 2 2 4 2 5 2 3" xfId="12354"/>
    <cellStyle name="Input 2 2 4 2 5 2 3 2" xfId="12355"/>
    <cellStyle name="Input 2 2 4 2 5 2 4" xfId="12356"/>
    <cellStyle name="Input 2 2 4 2 5 2 5" xfId="12357"/>
    <cellStyle name="Input 2 2 4 2 5 3" xfId="12358"/>
    <cellStyle name="Input 2 2 4 2 5 3 2" xfId="12359"/>
    <cellStyle name="Input 2 2 4 2 5 4" xfId="12360"/>
    <cellStyle name="Input 2 2 4 2 5 4 2" xfId="12361"/>
    <cellStyle name="Input 2 2 4 2 5 5" xfId="12362"/>
    <cellStyle name="Input 2 2 4 2 5 6" xfId="12363"/>
    <cellStyle name="Input 2 2 4 2 6" xfId="12364"/>
    <cellStyle name="Input 2 2 4 2 6 2" xfId="12365"/>
    <cellStyle name="Input 2 2 4 2 6 2 2" xfId="12366"/>
    <cellStyle name="Input 2 2 4 2 6 2 2 2" xfId="12367"/>
    <cellStyle name="Input 2 2 4 2 6 2 3" xfId="12368"/>
    <cellStyle name="Input 2 2 4 2 6 2 3 2" xfId="12369"/>
    <cellStyle name="Input 2 2 4 2 6 2 4" xfId="12370"/>
    <cellStyle name="Input 2 2 4 2 6 2 5" xfId="12371"/>
    <cellStyle name="Input 2 2 4 2 6 3" xfId="12372"/>
    <cellStyle name="Input 2 2 4 2 6 3 2" xfId="12373"/>
    <cellStyle name="Input 2 2 4 2 6 4" xfId="12374"/>
    <cellStyle name="Input 2 2 4 2 6 4 2" xfId="12375"/>
    <cellStyle name="Input 2 2 4 2 6 5" xfId="12376"/>
    <cellStyle name="Input 2 2 4 2 6 6" xfId="12377"/>
    <cellStyle name="Input 2 2 4 2 7" xfId="12378"/>
    <cellStyle name="Input 2 2 4 2 7 2" xfId="12379"/>
    <cellStyle name="Input 2 2 4 2 7 2 2" xfId="12380"/>
    <cellStyle name="Input 2 2 4 2 7 3" xfId="12381"/>
    <cellStyle name="Input 2 2 4 2 7 3 2" xfId="12382"/>
    <cellStyle name="Input 2 2 4 2 7 4" xfId="12383"/>
    <cellStyle name="Input 2 2 4 2 7 5" xfId="12384"/>
    <cellStyle name="Input 2 2 4 2 8" xfId="12385"/>
    <cellStyle name="Input 2 2 4 2 8 2" xfId="12386"/>
    <cellStyle name="Input 2 2 4 2 9" xfId="12387"/>
    <cellStyle name="Input 2 2 4 2 9 2" xfId="12388"/>
    <cellStyle name="Input 2 2 4 3" xfId="12389"/>
    <cellStyle name="Input 2 2 4 3 2" xfId="12390"/>
    <cellStyle name="Input 2 2 4 3 2 2" xfId="12391"/>
    <cellStyle name="Input 2 2 4 3 2 2 2" xfId="12392"/>
    <cellStyle name="Input 2 2 4 3 2 2 2 2" xfId="12393"/>
    <cellStyle name="Input 2 2 4 3 2 2 3" xfId="12394"/>
    <cellStyle name="Input 2 2 4 3 2 2 3 2" xfId="12395"/>
    <cellStyle name="Input 2 2 4 3 2 2 4" xfId="12396"/>
    <cellStyle name="Input 2 2 4 3 2 2 5" xfId="12397"/>
    <cellStyle name="Input 2 2 4 3 2 3" xfId="12398"/>
    <cellStyle name="Input 2 2 4 3 2 3 2" xfId="12399"/>
    <cellStyle name="Input 2 2 4 3 2 4" xfId="12400"/>
    <cellStyle name="Input 2 2 4 3 2 4 2" xfId="12401"/>
    <cellStyle name="Input 2 2 4 3 2 5" xfId="12402"/>
    <cellStyle name="Input 2 2 4 3 2 6" xfId="12403"/>
    <cellStyle name="Input 2 2 4 3 3" xfId="12404"/>
    <cellStyle name="Input 2 2 4 3 3 2" xfId="12405"/>
    <cellStyle name="Input 2 2 4 3 3 2 2" xfId="12406"/>
    <cellStyle name="Input 2 2 4 3 3 2 2 2" xfId="12407"/>
    <cellStyle name="Input 2 2 4 3 3 2 3" xfId="12408"/>
    <cellStyle name="Input 2 2 4 3 3 2 3 2" xfId="12409"/>
    <cellStyle name="Input 2 2 4 3 3 2 4" xfId="12410"/>
    <cellStyle name="Input 2 2 4 3 3 2 5" xfId="12411"/>
    <cellStyle name="Input 2 2 4 3 3 3" xfId="12412"/>
    <cellStyle name="Input 2 2 4 3 3 3 2" xfId="12413"/>
    <cellStyle name="Input 2 2 4 3 3 4" xfId="12414"/>
    <cellStyle name="Input 2 2 4 3 3 4 2" xfId="12415"/>
    <cellStyle name="Input 2 2 4 3 3 5" xfId="12416"/>
    <cellStyle name="Input 2 2 4 3 3 6" xfId="12417"/>
    <cellStyle name="Input 2 2 4 3 4" xfId="12418"/>
    <cellStyle name="Input 2 2 4 3 4 2" xfId="12419"/>
    <cellStyle name="Input 2 2 4 3 4 2 2" xfId="12420"/>
    <cellStyle name="Input 2 2 4 3 4 2 2 2" xfId="12421"/>
    <cellStyle name="Input 2 2 4 3 4 2 3" xfId="12422"/>
    <cellStyle name="Input 2 2 4 3 4 2 3 2" xfId="12423"/>
    <cellStyle name="Input 2 2 4 3 4 2 4" xfId="12424"/>
    <cellStyle name="Input 2 2 4 3 4 2 5" xfId="12425"/>
    <cellStyle name="Input 2 2 4 3 4 3" xfId="12426"/>
    <cellStyle name="Input 2 2 4 3 4 3 2" xfId="12427"/>
    <cellStyle name="Input 2 2 4 3 4 4" xfId="12428"/>
    <cellStyle name="Input 2 2 4 3 4 4 2" xfId="12429"/>
    <cellStyle name="Input 2 2 4 3 4 5" xfId="12430"/>
    <cellStyle name="Input 2 2 4 3 4 6" xfId="12431"/>
    <cellStyle name="Input 2 2 4 3 5" xfId="12432"/>
    <cellStyle name="Input 2 2 4 3 5 2" xfId="12433"/>
    <cellStyle name="Input 2 2 4 3 5 2 2" xfId="12434"/>
    <cellStyle name="Input 2 2 4 3 5 3" xfId="12435"/>
    <cellStyle name="Input 2 2 4 3 5 3 2" xfId="12436"/>
    <cellStyle name="Input 2 2 4 3 5 4" xfId="12437"/>
    <cellStyle name="Input 2 2 4 3 5 5" xfId="12438"/>
    <cellStyle name="Input 2 2 4 3 6" xfId="12439"/>
    <cellStyle name="Input 2 2 4 3 6 2" xfId="12440"/>
    <cellStyle name="Input 2 2 4 3 7" xfId="12441"/>
    <cellStyle name="Input 2 2 4 3 7 2" xfId="12442"/>
    <cellStyle name="Input 2 2 4 3 8" xfId="12443"/>
    <cellStyle name="Input 2 2 4 3 9" xfId="12444"/>
    <cellStyle name="Input 2 2 4 4" xfId="12445"/>
    <cellStyle name="Input 2 2 4 4 2" xfId="12446"/>
    <cellStyle name="Input 2 2 4 4 2 2" xfId="12447"/>
    <cellStyle name="Input 2 2 4 4 2 2 2" xfId="12448"/>
    <cellStyle name="Input 2 2 4 4 2 2 2 2" xfId="12449"/>
    <cellStyle name="Input 2 2 4 4 2 2 3" xfId="12450"/>
    <cellStyle name="Input 2 2 4 4 2 2 3 2" xfId="12451"/>
    <cellStyle name="Input 2 2 4 4 2 2 4" xfId="12452"/>
    <cellStyle name="Input 2 2 4 4 2 2 5" xfId="12453"/>
    <cellStyle name="Input 2 2 4 4 2 3" xfId="12454"/>
    <cellStyle name="Input 2 2 4 4 2 3 2" xfId="12455"/>
    <cellStyle name="Input 2 2 4 4 2 4" xfId="12456"/>
    <cellStyle name="Input 2 2 4 4 2 4 2" xfId="12457"/>
    <cellStyle name="Input 2 2 4 4 2 5" xfId="12458"/>
    <cellStyle name="Input 2 2 4 4 2 6" xfId="12459"/>
    <cellStyle name="Input 2 2 4 4 3" xfId="12460"/>
    <cellStyle name="Input 2 2 4 4 3 2" xfId="12461"/>
    <cellStyle name="Input 2 2 4 4 3 2 2" xfId="12462"/>
    <cellStyle name="Input 2 2 4 4 3 2 2 2" xfId="12463"/>
    <cellStyle name="Input 2 2 4 4 3 2 3" xfId="12464"/>
    <cellStyle name="Input 2 2 4 4 3 2 3 2" xfId="12465"/>
    <cellStyle name="Input 2 2 4 4 3 2 4" xfId="12466"/>
    <cellStyle name="Input 2 2 4 4 3 2 5" xfId="12467"/>
    <cellStyle name="Input 2 2 4 4 3 3" xfId="12468"/>
    <cellStyle name="Input 2 2 4 4 3 3 2" xfId="12469"/>
    <cellStyle name="Input 2 2 4 4 3 4" xfId="12470"/>
    <cellStyle name="Input 2 2 4 4 3 4 2" xfId="12471"/>
    <cellStyle name="Input 2 2 4 4 3 5" xfId="12472"/>
    <cellStyle name="Input 2 2 4 4 3 6" xfId="12473"/>
    <cellStyle name="Input 2 2 4 4 4" xfId="12474"/>
    <cellStyle name="Input 2 2 4 4 4 2" xfId="12475"/>
    <cellStyle name="Input 2 2 4 4 4 2 2" xfId="12476"/>
    <cellStyle name="Input 2 2 4 4 4 3" xfId="12477"/>
    <cellStyle name="Input 2 2 4 4 4 3 2" xfId="12478"/>
    <cellStyle name="Input 2 2 4 4 4 4" xfId="12479"/>
    <cellStyle name="Input 2 2 4 4 4 5" xfId="12480"/>
    <cellStyle name="Input 2 2 4 4 5" xfId="12481"/>
    <cellStyle name="Input 2 2 4 4 5 2" xfId="12482"/>
    <cellStyle name="Input 2 2 4 4 6" xfId="12483"/>
    <cellStyle name="Input 2 2 4 4 6 2" xfId="12484"/>
    <cellStyle name="Input 2 2 4 4 7" xfId="12485"/>
    <cellStyle name="Input 2 2 4 4 8" xfId="12486"/>
    <cellStyle name="Input 2 2 4 5" xfId="12487"/>
    <cellStyle name="Input 2 2 4 5 2" xfId="12488"/>
    <cellStyle name="Input 2 2 4 5 2 2" xfId="12489"/>
    <cellStyle name="Input 2 2 4 5 2 2 2" xfId="12490"/>
    <cellStyle name="Input 2 2 4 5 2 3" xfId="12491"/>
    <cellStyle name="Input 2 2 4 5 2 3 2" xfId="12492"/>
    <cellStyle name="Input 2 2 4 5 2 4" xfId="12493"/>
    <cellStyle name="Input 2 2 4 5 2 5" xfId="12494"/>
    <cellStyle name="Input 2 2 4 5 3" xfId="12495"/>
    <cellStyle name="Input 2 2 4 5 3 2" xfId="12496"/>
    <cellStyle name="Input 2 2 4 5 4" xfId="12497"/>
    <cellStyle name="Input 2 2 4 5 4 2" xfId="12498"/>
    <cellStyle name="Input 2 2 4 5 5" xfId="12499"/>
    <cellStyle name="Input 2 2 4 5 6" xfId="12500"/>
    <cellStyle name="Input 2 2 4 6" xfId="12501"/>
    <cellStyle name="Input 2 2 4 6 2" xfId="12502"/>
    <cellStyle name="Input 2 2 4 6 2 2" xfId="12503"/>
    <cellStyle name="Input 2 2 4 6 2 2 2" xfId="12504"/>
    <cellStyle name="Input 2 2 4 6 2 3" xfId="12505"/>
    <cellStyle name="Input 2 2 4 6 2 3 2" xfId="12506"/>
    <cellStyle name="Input 2 2 4 6 2 4" xfId="12507"/>
    <cellStyle name="Input 2 2 4 6 2 5" xfId="12508"/>
    <cellStyle name="Input 2 2 4 6 3" xfId="12509"/>
    <cellStyle name="Input 2 2 4 6 3 2" xfId="12510"/>
    <cellStyle name="Input 2 2 4 6 4" xfId="12511"/>
    <cellStyle name="Input 2 2 4 6 4 2" xfId="12512"/>
    <cellStyle name="Input 2 2 4 6 5" xfId="12513"/>
    <cellStyle name="Input 2 2 4 6 6" xfId="12514"/>
    <cellStyle name="Input 2 2 4 7" xfId="12515"/>
    <cellStyle name="Input 2 2 4 7 2" xfId="12516"/>
    <cellStyle name="Input 2 2 4 7 2 2" xfId="12517"/>
    <cellStyle name="Input 2 2 4 7 2 2 2" xfId="12518"/>
    <cellStyle name="Input 2 2 4 7 2 3" xfId="12519"/>
    <cellStyle name="Input 2 2 4 7 2 3 2" xfId="12520"/>
    <cellStyle name="Input 2 2 4 7 2 4" xfId="12521"/>
    <cellStyle name="Input 2 2 4 7 2 5" xfId="12522"/>
    <cellStyle name="Input 2 2 4 7 3" xfId="12523"/>
    <cellStyle name="Input 2 2 4 7 3 2" xfId="12524"/>
    <cellStyle name="Input 2 2 4 7 4" xfId="12525"/>
    <cellStyle name="Input 2 2 4 7 4 2" xfId="12526"/>
    <cellStyle name="Input 2 2 4 7 5" xfId="12527"/>
    <cellStyle name="Input 2 2 4 7 6" xfId="12528"/>
    <cellStyle name="Input 2 2 4 8" xfId="12529"/>
    <cellStyle name="Input 2 2 4 8 2" xfId="12530"/>
    <cellStyle name="Input 2 2 4 8 2 2" xfId="12531"/>
    <cellStyle name="Input 2 2 4 8 3" xfId="12532"/>
    <cellStyle name="Input 2 2 4 8 3 2" xfId="12533"/>
    <cellStyle name="Input 2 2 4 8 4" xfId="12534"/>
    <cellStyle name="Input 2 2 4 8 5" xfId="12535"/>
    <cellStyle name="Input 2 2 4 9" xfId="12536"/>
    <cellStyle name="Input 2 2 4 9 2" xfId="12537"/>
    <cellStyle name="Input 2 2 5" xfId="12538"/>
    <cellStyle name="Input 2 2 5 10" xfId="12539"/>
    <cellStyle name="Input 2 2 5 2" xfId="12540"/>
    <cellStyle name="Input 2 2 5 2 2" xfId="12541"/>
    <cellStyle name="Input 2 2 5 2 2 2" xfId="12542"/>
    <cellStyle name="Input 2 2 5 2 2 2 2" xfId="12543"/>
    <cellStyle name="Input 2 2 5 2 2 2 2 2" xfId="12544"/>
    <cellStyle name="Input 2 2 5 2 2 2 3" xfId="12545"/>
    <cellStyle name="Input 2 2 5 2 2 2 3 2" xfId="12546"/>
    <cellStyle name="Input 2 2 5 2 2 2 4" xfId="12547"/>
    <cellStyle name="Input 2 2 5 2 2 2 5" xfId="12548"/>
    <cellStyle name="Input 2 2 5 2 2 3" xfId="12549"/>
    <cellStyle name="Input 2 2 5 2 2 3 2" xfId="12550"/>
    <cellStyle name="Input 2 2 5 2 2 4" xfId="12551"/>
    <cellStyle name="Input 2 2 5 2 2 4 2" xfId="12552"/>
    <cellStyle name="Input 2 2 5 2 2 5" xfId="12553"/>
    <cellStyle name="Input 2 2 5 2 2 6" xfId="12554"/>
    <cellStyle name="Input 2 2 5 2 3" xfId="12555"/>
    <cellStyle name="Input 2 2 5 2 3 2" xfId="12556"/>
    <cellStyle name="Input 2 2 5 2 3 2 2" xfId="12557"/>
    <cellStyle name="Input 2 2 5 2 3 2 2 2" xfId="12558"/>
    <cellStyle name="Input 2 2 5 2 3 2 3" xfId="12559"/>
    <cellStyle name="Input 2 2 5 2 3 2 3 2" xfId="12560"/>
    <cellStyle name="Input 2 2 5 2 3 2 4" xfId="12561"/>
    <cellStyle name="Input 2 2 5 2 3 2 5" xfId="12562"/>
    <cellStyle name="Input 2 2 5 2 3 3" xfId="12563"/>
    <cellStyle name="Input 2 2 5 2 3 3 2" xfId="12564"/>
    <cellStyle name="Input 2 2 5 2 3 4" xfId="12565"/>
    <cellStyle name="Input 2 2 5 2 3 4 2" xfId="12566"/>
    <cellStyle name="Input 2 2 5 2 3 5" xfId="12567"/>
    <cellStyle name="Input 2 2 5 2 3 6" xfId="12568"/>
    <cellStyle name="Input 2 2 5 2 4" xfId="12569"/>
    <cellStyle name="Input 2 2 5 2 4 2" xfId="12570"/>
    <cellStyle name="Input 2 2 5 2 4 2 2" xfId="12571"/>
    <cellStyle name="Input 2 2 5 2 4 2 2 2" xfId="12572"/>
    <cellStyle name="Input 2 2 5 2 4 2 3" xfId="12573"/>
    <cellStyle name="Input 2 2 5 2 4 2 3 2" xfId="12574"/>
    <cellStyle name="Input 2 2 5 2 4 2 4" xfId="12575"/>
    <cellStyle name="Input 2 2 5 2 4 2 5" xfId="12576"/>
    <cellStyle name="Input 2 2 5 2 4 3" xfId="12577"/>
    <cellStyle name="Input 2 2 5 2 4 3 2" xfId="12578"/>
    <cellStyle name="Input 2 2 5 2 4 4" xfId="12579"/>
    <cellStyle name="Input 2 2 5 2 4 4 2" xfId="12580"/>
    <cellStyle name="Input 2 2 5 2 4 5" xfId="12581"/>
    <cellStyle name="Input 2 2 5 2 4 6" xfId="12582"/>
    <cellStyle name="Input 2 2 5 2 5" xfId="12583"/>
    <cellStyle name="Input 2 2 5 2 5 2" xfId="12584"/>
    <cellStyle name="Input 2 2 5 2 5 2 2" xfId="12585"/>
    <cellStyle name="Input 2 2 5 2 5 3" xfId="12586"/>
    <cellStyle name="Input 2 2 5 2 5 3 2" xfId="12587"/>
    <cellStyle name="Input 2 2 5 2 5 4" xfId="12588"/>
    <cellStyle name="Input 2 2 5 2 5 5" xfId="12589"/>
    <cellStyle name="Input 2 2 5 2 6" xfId="12590"/>
    <cellStyle name="Input 2 2 5 2 6 2" xfId="12591"/>
    <cellStyle name="Input 2 2 5 2 7" xfId="12592"/>
    <cellStyle name="Input 2 2 5 2 7 2" xfId="12593"/>
    <cellStyle name="Input 2 2 5 2 8" xfId="12594"/>
    <cellStyle name="Input 2 2 5 2 9" xfId="12595"/>
    <cellStyle name="Input 2 2 5 3" xfId="12596"/>
    <cellStyle name="Input 2 2 5 3 2" xfId="12597"/>
    <cellStyle name="Input 2 2 5 3 2 2" xfId="12598"/>
    <cellStyle name="Input 2 2 5 3 2 2 2" xfId="12599"/>
    <cellStyle name="Input 2 2 5 3 2 2 2 2" xfId="12600"/>
    <cellStyle name="Input 2 2 5 3 2 2 3" xfId="12601"/>
    <cellStyle name="Input 2 2 5 3 2 2 3 2" xfId="12602"/>
    <cellStyle name="Input 2 2 5 3 2 2 4" xfId="12603"/>
    <cellStyle name="Input 2 2 5 3 2 2 5" xfId="12604"/>
    <cellStyle name="Input 2 2 5 3 2 3" xfId="12605"/>
    <cellStyle name="Input 2 2 5 3 2 3 2" xfId="12606"/>
    <cellStyle name="Input 2 2 5 3 2 4" xfId="12607"/>
    <cellStyle name="Input 2 2 5 3 2 4 2" xfId="12608"/>
    <cellStyle name="Input 2 2 5 3 2 5" xfId="12609"/>
    <cellStyle name="Input 2 2 5 3 2 6" xfId="12610"/>
    <cellStyle name="Input 2 2 5 3 3" xfId="12611"/>
    <cellStyle name="Input 2 2 5 3 3 2" xfId="12612"/>
    <cellStyle name="Input 2 2 5 3 3 2 2" xfId="12613"/>
    <cellStyle name="Input 2 2 5 3 3 2 2 2" xfId="12614"/>
    <cellStyle name="Input 2 2 5 3 3 2 3" xfId="12615"/>
    <cellStyle name="Input 2 2 5 3 3 2 3 2" xfId="12616"/>
    <cellStyle name="Input 2 2 5 3 3 2 4" xfId="12617"/>
    <cellStyle name="Input 2 2 5 3 3 2 5" xfId="12618"/>
    <cellStyle name="Input 2 2 5 3 3 3" xfId="12619"/>
    <cellStyle name="Input 2 2 5 3 3 3 2" xfId="12620"/>
    <cellStyle name="Input 2 2 5 3 3 4" xfId="12621"/>
    <cellStyle name="Input 2 2 5 3 3 4 2" xfId="12622"/>
    <cellStyle name="Input 2 2 5 3 3 5" xfId="12623"/>
    <cellStyle name="Input 2 2 5 3 3 6" xfId="12624"/>
    <cellStyle name="Input 2 2 5 3 4" xfId="12625"/>
    <cellStyle name="Input 2 2 5 3 4 2" xfId="12626"/>
    <cellStyle name="Input 2 2 5 3 4 2 2" xfId="12627"/>
    <cellStyle name="Input 2 2 5 3 4 3" xfId="12628"/>
    <cellStyle name="Input 2 2 5 3 4 3 2" xfId="12629"/>
    <cellStyle name="Input 2 2 5 3 4 4" xfId="12630"/>
    <cellStyle name="Input 2 2 5 3 4 5" xfId="12631"/>
    <cellStyle name="Input 2 2 5 3 5" xfId="12632"/>
    <cellStyle name="Input 2 2 5 3 5 2" xfId="12633"/>
    <cellStyle name="Input 2 2 5 3 6" xfId="12634"/>
    <cellStyle name="Input 2 2 5 3 6 2" xfId="12635"/>
    <cellStyle name="Input 2 2 5 3 7" xfId="12636"/>
    <cellStyle name="Input 2 2 5 3 8" xfId="12637"/>
    <cellStyle name="Input 2 2 5 4" xfId="12638"/>
    <cellStyle name="Input 2 2 5 4 2" xfId="12639"/>
    <cellStyle name="Input 2 2 5 4 2 2" xfId="12640"/>
    <cellStyle name="Input 2 2 5 4 2 2 2" xfId="12641"/>
    <cellStyle name="Input 2 2 5 4 2 3" xfId="12642"/>
    <cellStyle name="Input 2 2 5 4 2 3 2" xfId="12643"/>
    <cellStyle name="Input 2 2 5 4 2 4" xfId="12644"/>
    <cellStyle name="Input 2 2 5 4 2 5" xfId="12645"/>
    <cellStyle name="Input 2 2 5 4 3" xfId="12646"/>
    <cellStyle name="Input 2 2 5 4 3 2" xfId="12647"/>
    <cellStyle name="Input 2 2 5 4 4" xfId="12648"/>
    <cellStyle name="Input 2 2 5 4 4 2" xfId="12649"/>
    <cellStyle name="Input 2 2 5 4 5" xfId="12650"/>
    <cellStyle name="Input 2 2 5 4 6" xfId="12651"/>
    <cellStyle name="Input 2 2 5 5" xfId="12652"/>
    <cellStyle name="Input 2 2 5 5 2" xfId="12653"/>
    <cellStyle name="Input 2 2 5 5 2 2" xfId="12654"/>
    <cellStyle name="Input 2 2 5 5 2 2 2" xfId="12655"/>
    <cellStyle name="Input 2 2 5 5 2 3" xfId="12656"/>
    <cellStyle name="Input 2 2 5 5 2 3 2" xfId="12657"/>
    <cellStyle name="Input 2 2 5 5 2 4" xfId="12658"/>
    <cellStyle name="Input 2 2 5 5 2 5" xfId="12659"/>
    <cellStyle name="Input 2 2 5 5 3" xfId="12660"/>
    <cellStyle name="Input 2 2 5 5 3 2" xfId="12661"/>
    <cellStyle name="Input 2 2 5 5 4" xfId="12662"/>
    <cellStyle name="Input 2 2 5 5 4 2" xfId="12663"/>
    <cellStyle name="Input 2 2 5 5 5" xfId="12664"/>
    <cellStyle name="Input 2 2 5 5 6" xfId="12665"/>
    <cellStyle name="Input 2 2 5 6" xfId="12666"/>
    <cellStyle name="Input 2 2 5 6 2" xfId="12667"/>
    <cellStyle name="Input 2 2 5 6 2 2" xfId="12668"/>
    <cellStyle name="Input 2 2 5 6 2 2 2" xfId="12669"/>
    <cellStyle name="Input 2 2 5 6 2 3" xfId="12670"/>
    <cellStyle name="Input 2 2 5 6 2 3 2" xfId="12671"/>
    <cellStyle name="Input 2 2 5 6 2 4" xfId="12672"/>
    <cellStyle name="Input 2 2 5 6 2 5" xfId="12673"/>
    <cellStyle name="Input 2 2 5 6 3" xfId="12674"/>
    <cellStyle name="Input 2 2 5 6 3 2" xfId="12675"/>
    <cellStyle name="Input 2 2 5 6 4" xfId="12676"/>
    <cellStyle name="Input 2 2 5 6 4 2" xfId="12677"/>
    <cellStyle name="Input 2 2 5 6 5" xfId="12678"/>
    <cellStyle name="Input 2 2 5 6 6" xfId="12679"/>
    <cellStyle name="Input 2 2 5 7" xfId="12680"/>
    <cellStyle name="Input 2 2 5 7 2" xfId="12681"/>
    <cellStyle name="Input 2 2 5 7 2 2" xfId="12682"/>
    <cellStyle name="Input 2 2 5 7 3" xfId="12683"/>
    <cellStyle name="Input 2 2 5 7 3 2" xfId="12684"/>
    <cellStyle name="Input 2 2 5 7 4" xfId="12685"/>
    <cellStyle name="Input 2 2 5 7 5" xfId="12686"/>
    <cellStyle name="Input 2 2 5 8" xfId="12687"/>
    <cellStyle name="Input 2 2 5 8 2" xfId="12688"/>
    <cellStyle name="Input 2 2 5 9" xfId="12689"/>
    <cellStyle name="Input 2 2 5 9 2" xfId="12690"/>
    <cellStyle name="Input 2 2 6" xfId="12691"/>
    <cellStyle name="Input 2 2 6 10" xfId="12692"/>
    <cellStyle name="Input 2 2 6 11" xfId="12693"/>
    <cellStyle name="Input 2 2 6 2" xfId="12694"/>
    <cellStyle name="Input 2 2 6 2 2" xfId="12695"/>
    <cellStyle name="Input 2 2 6 2 2 2" xfId="12696"/>
    <cellStyle name="Input 2 2 6 2 2 2 2" xfId="12697"/>
    <cellStyle name="Input 2 2 6 2 2 2 2 2" xfId="12698"/>
    <cellStyle name="Input 2 2 6 2 2 2 3" xfId="12699"/>
    <cellStyle name="Input 2 2 6 2 2 2 3 2" xfId="12700"/>
    <cellStyle name="Input 2 2 6 2 2 2 4" xfId="12701"/>
    <cellStyle name="Input 2 2 6 2 2 2 5" xfId="12702"/>
    <cellStyle name="Input 2 2 6 2 2 3" xfId="12703"/>
    <cellStyle name="Input 2 2 6 2 2 3 2" xfId="12704"/>
    <cellStyle name="Input 2 2 6 2 2 4" xfId="12705"/>
    <cellStyle name="Input 2 2 6 2 2 4 2" xfId="12706"/>
    <cellStyle name="Input 2 2 6 2 2 5" xfId="12707"/>
    <cellStyle name="Input 2 2 6 2 2 6" xfId="12708"/>
    <cellStyle name="Input 2 2 6 2 3" xfId="12709"/>
    <cellStyle name="Input 2 2 6 2 3 2" xfId="12710"/>
    <cellStyle name="Input 2 2 6 2 3 2 2" xfId="12711"/>
    <cellStyle name="Input 2 2 6 2 3 2 2 2" xfId="12712"/>
    <cellStyle name="Input 2 2 6 2 3 2 3" xfId="12713"/>
    <cellStyle name="Input 2 2 6 2 3 2 3 2" xfId="12714"/>
    <cellStyle name="Input 2 2 6 2 3 2 4" xfId="12715"/>
    <cellStyle name="Input 2 2 6 2 3 2 5" xfId="12716"/>
    <cellStyle name="Input 2 2 6 2 3 3" xfId="12717"/>
    <cellStyle name="Input 2 2 6 2 3 3 2" xfId="12718"/>
    <cellStyle name="Input 2 2 6 2 3 4" xfId="12719"/>
    <cellStyle name="Input 2 2 6 2 3 4 2" xfId="12720"/>
    <cellStyle name="Input 2 2 6 2 3 5" xfId="12721"/>
    <cellStyle name="Input 2 2 6 2 3 6" xfId="12722"/>
    <cellStyle name="Input 2 2 6 2 4" xfId="12723"/>
    <cellStyle name="Input 2 2 6 2 4 2" xfId="12724"/>
    <cellStyle name="Input 2 2 6 2 4 2 2" xfId="12725"/>
    <cellStyle name="Input 2 2 6 2 4 2 2 2" xfId="12726"/>
    <cellStyle name="Input 2 2 6 2 4 2 3" xfId="12727"/>
    <cellStyle name="Input 2 2 6 2 4 2 3 2" xfId="12728"/>
    <cellStyle name="Input 2 2 6 2 4 2 4" xfId="12729"/>
    <cellStyle name="Input 2 2 6 2 4 2 5" xfId="12730"/>
    <cellStyle name="Input 2 2 6 2 4 3" xfId="12731"/>
    <cellStyle name="Input 2 2 6 2 4 3 2" xfId="12732"/>
    <cellStyle name="Input 2 2 6 2 4 4" xfId="12733"/>
    <cellStyle name="Input 2 2 6 2 4 4 2" xfId="12734"/>
    <cellStyle name="Input 2 2 6 2 4 5" xfId="12735"/>
    <cellStyle name="Input 2 2 6 2 4 6" xfId="12736"/>
    <cellStyle name="Input 2 2 6 2 5" xfId="12737"/>
    <cellStyle name="Input 2 2 6 2 5 2" xfId="12738"/>
    <cellStyle name="Input 2 2 6 2 5 2 2" xfId="12739"/>
    <cellStyle name="Input 2 2 6 2 5 3" xfId="12740"/>
    <cellStyle name="Input 2 2 6 2 5 3 2" xfId="12741"/>
    <cellStyle name="Input 2 2 6 2 5 4" xfId="12742"/>
    <cellStyle name="Input 2 2 6 2 5 5" xfId="12743"/>
    <cellStyle name="Input 2 2 6 2 6" xfId="12744"/>
    <cellStyle name="Input 2 2 6 2 6 2" xfId="12745"/>
    <cellStyle name="Input 2 2 6 2 7" xfId="12746"/>
    <cellStyle name="Input 2 2 6 2 7 2" xfId="12747"/>
    <cellStyle name="Input 2 2 6 2 8" xfId="12748"/>
    <cellStyle name="Input 2 2 6 2 9" xfId="12749"/>
    <cellStyle name="Input 2 2 6 3" xfId="12750"/>
    <cellStyle name="Input 2 2 6 3 2" xfId="12751"/>
    <cellStyle name="Input 2 2 6 3 2 2" xfId="12752"/>
    <cellStyle name="Input 2 2 6 3 2 2 2" xfId="12753"/>
    <cellStyle name="Input 2 2 6 3 2 3" xfId="12754"/>
    <cellStyle name="Input 2 2 6 3 2 3 2" xfId="12755"/>
    <cellStyle name="Input 2 2 6 3 2 4" xfId="12756"/>
    <cellStyle name="Input 2 2 6 3 2 5" xfId="12757"/>
    <cellStyle name="Input 2 2 6 3 3" xfId="12758"/>
    <cellStyle name="Input 2 2 6 3 3 2" xfId="12759"/>
    <cellStyle name="Input 2 2 6 3 4" xfId="12760"/>
    <cellStyle name="Input 2 2 6 3 4 2" xfId="12761"/>
    <cellStyle name="Input 2 2 6 3 5" xfId="12762"/>
    <cellStyle name="Input 2 2 6 3 6" xfId="12763"/>
    <cellStyle name="Input 2 2 6 4" xfId="12764"/>
    <cellStyle name="Input 2 2 6 4 2" xfId="12765"/>
    <cellStyle name="Input 2 2 6 4 2 2" xfId="12766"/>
    <cellStyle name="Input 2 2 6 4 2 2 2" xfId="12767"/>
    <cellStyle name="Input 2 2 6 4 2 3" xfId="12768"/>
    <cellStyle name="Input 2 2 6 4 2 3 2" xfId="12769"/>
    <cellStyle name="Input 2 2 6 4 2 4" xfId="12770"/>
    <cellStyle name="Input 2 2 6 4 2 5" xfId="12771"/>
    <cellStyle name="Input 2 2 6 4 3" xfId="12772"/>
    <cellStyle name="Input 2 2 6 4 3 2" xfId="12773"/>
    <cellStyle name="Input 2 2 6 4 4" xfId="12774"/>
    <cellStyle name="Input 2 2 6 4 4 2" xfId="12775"/>
    <cellStyle name="Input 2 2 6 4 5" xfId="12776"/>
    <cellStyle name="Input 2 2 6 4 6" xfId="12777"/>
    <cellStyle name="Input 2 2 6 5" xfId="12778"/>
    <cellStyle name="Input 2 2 6 5 2" xfId="12779"/>
    <cellStyle name="Input 2 2 6 5 2 2" xfId="12780"/>
    <cellStyle name="Input 2 2 6 5 2 2 2" xfId="12781"/>
    <cellStyle name="Input 2 2 6 5 2 3" xfId="12782"/>
    <cellStyle name="Input 2 2 6 5 2 3 2" xfId="12783"/>
    <cellStyle name="Input 2 2 6 5 2 4" xfId="12784"/>
    <cellStyle name="Input 2 2 6 5 2 5" xfId="12785"/>
    <cellStyle name="Input 2 2 6 5 3" xfId="12786"/>
    <cellStyle name="Input 2 2 6 5 3 2" xfId="12787"/>
    <cellStyle name="Input 2 2 6 5 4" xfId="12788"/>
    <cellStyle name="Input 2 2 6 5 4 2" xfId="12789"/>
    <cellStyle name="Input 2 2 6 5 5" xfId="12790"/>
    <cellStyle name="Input 2 2 6 5 6" xfId="12791"/>
    <cellStyle name="Input 2 2 6 6" xfId="12792"/>
    <cellStyle name="Input 2 2 6 6 2" xfId="12793"/>
    <cellStyle name="Input 2 2 6 6 2 2" xfId="12794"/>
    <cellStyle name="Input 2 2 6 6 2 2 2" xfId="12795"/>
    <cellStyle name="Input 2 2 6 6 2 3" xfId="12796"/>
    <cellStyle name="Input 2 2 6 6 2 3 2" xfId="12797"/>
    <cellStyle name="Input 2 2 6 6 2 4" xfId="12798"/>
    <cellStyle name="Input 2 2 6 6 2 5" xfId="12799"/>
    <cellStyle name="Input 2 2 6 6 3" xfId="12800"/>
    <cellStyle name="Input 2 2 6 6 3 2" xfId="12801"/>
    <cellStyle name="Input 2 2 6 6 4" xfId="12802"/>
    <cellStyle name="Input 2 2 6 6 4 2" xfId="12803"/>
    <cellStyle name="Input 2 2 6 6 5" xfId="12804"/>
    <cellStyle name="Input 2 2 6 6 6" xfId="12805"/>
    <cellStyle name="Input 2 2 6 7" xfId="12806"/>
    <cellStyle name="Input 2 2 6 7 2" xfId="12807"/>
    <cellStyle name="Input 2 2 6 7 2 2" xfId="12808"/>
    <cellStyle name="Input 2 2 6 7 3" xfId="12809"/>
    <cellStyle name="Input 2 2 6 7 3 2" xfId="12810"/>
    <cellStyle name="Input 2 2 6 7 4" xfId="12811"/>
    <cellStyle name="Input 2 2 6 7 5" xfId="12812"/>
    <cellStyle name="Input 2 2 6 8" xfId="12813"/>
    <cellStyle name="Input 2 2 6 8 2" xfId="12814"/>
    <cellStyle name="Input 2 2 6 9" xfId="12815"/>
    <cellStyle name="Input 2 2 6 9 2" xfId="12816"/>
    <cellStyle name="Input 2 2 7" xfId="12817"/>
    <cellStyle name="Input 2 2 7 2" xfId="12818"/>
    <cellStyle name="Input 2 2 7 2 2" xfId="12819"/>
    <cellStyle name="Input 2 2 7 2 2 2" xfId="12820"/>
    <cellStyle name="Input 2 2 7 2 3" xfId="12821"/>
    <cellStyle name="Input 2 2 7 2 3 2" xfId="12822"/>
    <cellStyle name="Input 2 2 7 2 4" xfId="12823"/>
    <cellStyle name="Input 2 2 7 2 5" xfId="12824"/>
    <cellStyle name="Input 2 2 7 3" xfId="12825"/>
    <cellStyle name="Input 2 2 7 3 2" xfId="12826"/>
    <cellStyle name="Input 2 2 7 4" xfId="12827"/>
    <cellStyle name="Input 2 2 7 4 2" xfId="12828"/>
    <cellStyle name="Input 2 2 7 5" xfId="12829"/>
    <cellStyle name="Input 2 2 7 6" xfId="12830"/>
    <cellStyle name="Input 2 2 8" xfId="12831"/>
    <cellStyle name="Input 2 2 8 2" xfId="12832"/>
    <cellStyle name="Input 2 2 8 2 2" xfId="12833"/>
    <cellStyle name="Input 2 2 8 2 2 2" xfId="12834"/>
    <cellStyle name="Input 2 2 8 2 3" xfId="12835"/>
    <cellStyle name="Input 2 2 8 2 3 2" xfId="12836"/>
    <cellStyle name="Input 2 2 8 2 4" xfId="12837"/>
    <cellStyle name="Input 2 2 8 2 5" xfId="12838"/>
    <cellStyle name="Input 2 2 8 3" xfId="12839"/>
    <cellStyle name="Input 2 2 8 3 2" xfId="12840"/>
    <cellStyle name="Input 2 2 8 4" xfId="12841"/>
    <cellStyle name="Input 2 2 8 4 2" xfId="12842"/>
    <cellStyle name="Input 2 2 8 5" xfId="12843"/>
    <cellStyle name="Input 2 2 8 6" xfId="12844"/>
    <cellStyle name="Input 2 2 9" xfId="12845"/>
    <cellStyle name="Input 2 2 9 2" xfId="12846"/>
    <cellStyle name="Input 2 2 9 2 2" xfId="12847"/>
    <cellStyle name="Input 2 2 9 2 2 2" xfId="12848"/>
    <cellStyle name="Input 2 2 9 2 3" xfId="12849"/>
    <cellStyle name="Input 2 2 9 2 3 2" xfId="12850"/>
    <cellStyle name="Input 2 2 9 2 4" xfId="12851"/>
    <cellStyle name="Input 2 2 9 2 5" xfId="12852"/>
    <cellStyle name="Input 2 2 9 3" xfId="12853"/>
    <cellStyle name="Input 2 2 9 3 2" xfId="12854"/>
    <cellStyle name="Input 2 2 9 4" xfId="12855"/>
    <cellStyle name="Input 2 2 9 4 2" xfId="12856"/>
    <cellStyle name="Input 2 2 9 5" xfId="12857"/>
    <cellStyle name="Input 2 2 9 6" xfId="12858"/>
    <cellStyle name="Input 2 3" xfId="12859"/>
    <cellStyle name="Input 2 3 10" xfId="12860"/>
    <cellStyle name="Input 2 3 10 2" xfId="12861"/>
    <cellStyle name="Input 2 3 10 2 2" xfId="12862"/>
    <cellStyle name="Input 2 3 10 3" xfId="12863"/>
    <cellStyle name="Input 2 3 10 3 2" xfId="12864"/>
    <cellStyle name="Input 2 3 10 4" xfId="12865"/>
    <cellStyle name="Input 2 3 10 5" xfId="12866"/>
    <cellStyle name="Input 2 3 11" xfId="12867"/>
    <cellStyle name="Input 2 3 11 2" xfId="12868"/>
    <cellStyle name="Input 2 3 11 2 2" xfId="12869"/>
    <cellStyle name="Input 2 3 11 3" xfId="12870"/>
    <cellStyle name="Input 2 3 11 3 2" xfId="12871"/>
    <cellStyle name="Input 2 3 11 4" xfId="12872"/>
    <cellStyle name="Input 2 3 11 5" xfId="12873"/>
    <cellStyle name="Input 2 3 12" xfId="12874"/>
    <cellStyle name="Input 2 3 12 2" xfId="12875"/>
    <cellStyle name="Input 2 3 12 2 2" xfId="12876"/>
    <cellStyle name="Input 2 3 12 3" xfId="12877"/>
    <cellStyle name="Input 2 3 12 3 2" xfId="12878"/>
    <cellStyle name="Input 2 3 12 4" xfId="12879"/>
    <cellStyle name="Input 2 3 12 5" xfId="12880"/>
    <cellStyle name="Input 2 3 13" xfId="12881"/>
    <cellStyle name="Input 2 3 13 2" xfId="12882"/>
    <cellStyle name="Input 2 3 13 2 2" xfId="12883"/>
    <cellStyle name="Input 2 3 13 3" xfId="12884"/>
    <cellStyle name="Input 2 3 13 3 2" xfId="12885"/>
    <cellStyle name="Input 2 3 13 4" xfId="12886"/>
    <cellStyle name="Input 2 3 13 5" xfId="12887"/>
    <cellStyle name="Input 2 3 14" xfId="12888"/>
    <cellStyle name="Input 2 3 14 2" xfId="12889"/>
    <cellStyle name="Input 2 3 14 2 2" xfId="12890"/>
    <cellStyle name="Input 2 3 14 3" xfId="12891"/>
    <cellStyle name="Input 2 3 14 3 2" xfId="12892"/>
    <cellStyle name="Input 2 3 14 4" xfId="12893"/>
    <cellStyle name="Input 2 3 14 5" xfId="12894"/>
    <cellStyle name="Input 2 3 15" xfId="12895"/>
    <cellStyle name="Input 2 3 15 2" xfId="12896"/>
    <cellStyle name="Input 2 3 15 2 2" xfId="12897"/>
    <cellStyle name="Input 2 3 15 3" xfId="12898"/>
    <cellStyle name="Input 2 3 15 3 2" xfId="12899"/>
    <cellStyle name="Input 2 3 15 4" xfId="12900"/>
    <cellStyle name="Input 2 3 15 5" xfId="12901"/>
    <cellStyle name="Input 2 3 16" xfId="12902"/>
    <cellStyle name="Input 2 3 16 2" xfId="12903"/>
    <cellStyle name="Input 2 3 16 2 2" xfId="12904"/>
    <cellStyle name="Input 2 3 16 3" xfId="12905"/>
    <cellStyle name="Input 2 3 16 3 2" xfId="12906"/>
    <cellStyle name="Input 2 3 16 4" xfId="12907"/>
    <cellStyle name="Input 2 3 16 5" xfId="12908"/>
    <cellStyle name="Input 2 3 17" xfId="12909"/>
    <cellStyle name="Input 2 3 17 2" xfId="12910"/>
    <cellStyle name="Input 2 3 17 2 2" xfId="12911"/>
    <cellStyle name="Input 2 3 17 3" xfId="12912"/>
    <cellStyle name="Input 2 3 17 3 2" xfId="12913"/>
    <cellStyle name="Input 2 3 17 4" xfId="12914"/>
    <cellStyle name="Input 2 3 17 5" xfId="12915"/>
    <cellStyle name="Input 2 3 18" xfId="12916"/>
    <cellStyle name="Input 2 3 18 2" xfId="12917"/>
    <cellStyle name="Input 2 3 18 2 2" xfId="12918"/>
    <cellStyle name="Input 2 3 18 3" xfId="12919"/>
    <cellStyle name="Input 2 3 18 3 2" xfId="12920"/>
    <cellStyle name="Input 2 3 18 4" xfId="12921"/>
    <cellStyle name="Input 2 3 18 5" xfId="12922"/>
    <cellStyle name="Input 2 3 19" xfId="12923"/>
    <cellStyle name="Input 2 3 19 2" xfId="12924"/>
    <cellStyle name="Input 2 3 19 2 2" xfId="12925"/>
    <cellStyle name="Input 2 3 19 3" xfId="12926"/>
    <cellStyle name="Input 2 3 19 3 2" xfId="12927"/>
    <cellStyle name="Input 2 3 19 4" xfId="12928"/>
    <cellStyle name="Input 2 3 19 5" xfId="12929"/>
    <cellStyle name="Input 2 3 2" xfId="12930"/>
    <cellStyle name="Input 2 3 2 10" xfId="12931"/>
    <cellStyle name="Input 2 3 2 2" xfId="12932"/>
    <cellStyle name="Input 2 3 2 2 2" xfId="12933"/>
    <cellStyle name="Input 2 3 2 2 2 2" xfId="12934"/>
    <cellStyle name="Input 2 3 2 2 2 2 2" xfId="12935"/>
    <cellStyle name="Input 2 3 2 2 2 2 2 2" xfId="12936"/>
    <cellStyle name="Input 2 3 2 2 2 2 3" xfId="12937"/>
    <cellStyle name="Input 2 3 2 2 2 2 3 2" xfId="12938"/>
    <cellStyle name="Input 2 3 2 2 2 2 4" xfId="12939"/>
    <cellStyle name="Input 2 3 2 2 2 2 5" xfId="12940"/>
    <cellStyle name="Input 2 3 2 2 2 3" xfId="12941"/>
    <cellStyle name="Input 2 3 2 2 2 3 2" xfId="12942"/>
    <cellStyle name="Input 2 3 2 2 2 4" xfId="12943"/>
    <cellStyle name="Input 2 3 2 2 2 4 2" xfId="12944"/>
    <cellStyle name="Input 2 3 2 2 2 5" xfId="12945"/>
    <cellStyle name="Input 2 3 2 2 2 6" xfId="12946"/>
    <cellStyle name="Input 2 3 2 2 3" xfId="12947"/>
    <cellStyle name="Input 2 3 2 2 3 2" xfId="12948"/>
    <cellStyle name="Input 2 3 2 2 3 2 2" xfId="12949"/>
    <cellStyle name="Input 2 3 2 2 3 2 2 2" xfId="12950"/>
    <cellStyle name="Input 2 3 2 2 3 2 3" xfId="12951"/>
    <cellStyle name="Input 2 3 2 2 3 2 3 2" xfId="12952"/>
    <cellStyle name="Input 2 3 2 2 3 2 4" xfId="12953"/>
    <cellStyle name="Input 2 3 2 2 3 2 5" xfId="12954"/>
    <cellStyle name="Input 2 3 2 2 3 3" xfId="12955"/>
    <cellStyle name="Input 2 3 2 2 3 3 2" xfId="12956"/>
    <cellStyle name="Input 2 3 2 2 3 4" xfId="12957"/>
    <cellStyle name="Input 2 3 2 2 3 4 2" xfId="12958"/>
    <cellStyle name="Input 2 3 2 2 3 5" xfId="12959"/>
    <cellStyle name="Input 2 3 2 2 3 6" xfId="12960"/>
    <cellStyle name="Input 2 3 2 2 4" xfId="12961"/>
    <cellStyle name="Input 2 3 2 2 4 2" xfId="12962"/>
    <cellStyle name="Input 2 3 2 2 4 2 2" xfId="12963"/>
    <cellStyle name="Input 2 3 2 2 4 2 2 2" xfId="12964"/>
    <cellStyle name="Input 2 3 2 2 4 2 3" xfId="12965"/>
    <cellStyle name="Input 2 3 2 2 4 2 3 2" xfId="12966"/>
    <cellStyle name="Input 2 3 2 2 4 2 4" xfId="12967"/>
    <cellStyle name="Input 2 3 2 2 4 2 5" xfId="12968"/>
    <cellStyle name="Input 2 3 2 2 4 3" xfId="12969"/>
    <cellStyle name="Input 2 3 2 2 4 3 2" xfId="12970"/>
    <cellStyle name="Input 2 3 2 2 4 4" xfId="12971"/>
    <cellStyle name="Input 2 3 2 2 4 4 2" xfId="12972"/>
    <cellStyle name="Input 2 3 2 2 4 5" xfId="12973"/>
    <cellStyle name="Input 2 3 2 2 4 6" xfId="12974"/>
    <cellStyle name="Input 2 3 2 2 5" xfId="12975"/>
    <cellStyle name="Input 2 3 2 2 5 2" xfId="12976"/>
    <cellStyle name="Input 2 3 2 2 5 2 2" xfId="12977"/>
    <cellStyle name="Input 2 3 2 2 5 3" xfId="12978"/>
    <cellStyle name="Input 2 3 2 2 5 3 2" xfId="12979"/>
    <cellStyle name="Input 2 3 2 2 5 4" xfId="12980"/>
    <cellStyle name="Input 2 3 2 2 5 5" xfId="12981"/>
    <cellStyle name="Input 2 3 2 2 6" xfId="12982"/>
    <cellStyle name="Input 2 3 2 2 6 2" xfId="12983"/>
    <cellStyle name="Input 2 3 2 2 7" xfId="12984"/>
    <cellStyle name="Input 2 3 2 2 7 2" xfId="12985"/>
    <cellStyle name="Input 2 3 2 2 8" xfId="12986"/>
    <cellStyle name="Input 2 3 2 2 9" xfId="12987"/>
    <cellStyle name="Input 2 3 2 3" xfId="12988"/>
    <cellStyle name="Input 2 3 2 3 2" xfId="12989"/>
    <cellStyle name="Input 2 3 2 3 2 2" xfId="12990"/>
    <cellStyle name="Input 2 3 2 3 2 2 2" xfId="12991"/>
    <cellStyle name="Input 2 3 2 3 2 2 2 2" xfId="12992"/>
    <cellStyle name="Input 2 3 2 3 2 2 3" xfId="12993"/>
    <cellStyle name="Input 2 3 2 3 2 2 3 2" xfId="12994"/>
    <cellStyle name="Input 2 3 2 3 2 2 4" xfId="12995"/>
    <cellStyle name="Input 2 3 2 3 2 2 5" xfId="12996"/>
    <cellStyle name="Input 2 3 2 3 2 3" xfId="12997"/>
    <cellStyle name="Input 2 3 2 3 2 3 2" xfId="12998"/>
    <cellStyle name="Input 2 3 2 3 2 4" xfId="12999"/>
    <cellStyle name="Input 2 3 2 3 2 4 2" xfId="13000"/>
    <cellStyle name="Input 2 3 2 3 2 5" xfId="13001"/>
    <cellStyle name="Input 2 3 2 3 2 6" xfId="13002"/>
    <cellStyle name="Input 2 3 2 3 3" xfId="13003"/>
    <cellStyle name="Input 2 3 2 3 3 2" xfId="13004"/>
    <cellStyle name="Input 2 3 2 3 3 2 2" xfId="13005"/>
    <cellStyle name="Input 2 3 2 3 3 2 2 2" xfId="13006"/>
    <cellStyle name="Input 2 3 2 3 3 2 3" xfId="13007"/>
    <cellStyle name="Input 2 3 2 3 3 2 3 2" xfId="13008"/>
    <cellStyle name="Input 2 3 2 3 3 2 4" xfId="13009"/>
    <cellStyle name="Input 2 3 2 3 3 2 5" xfId="13010"/>
    <cellStyle name="Input 2 3 2 3 3 3" xfId="13011"/>
    <cellStyle name="Input 2 3 2 3 3 3 2" xfId="13012"/>
    <cellStyle name="Input 2 3 2 3 3 4" xfId="13013"/>
    <cellStyle name="Input 2 3 2 3 3 4 2" xfId="13014"/>
    <cellStyle name="Input 2 3 2 3 3 5" xfId="13015"/>
    <cellStyle name="Input 2 3 2 3 3 6" xfId="13016"/>
    <cellStyle name="Input 2 3 2 3 4" xfId="13017"/>
    <cellStyle name="Input 2 3 2 3 4 2" xfId="13018"/>
    <cellStyle name="Input 2 3 2 3 4 2 2" xfId="13019"/>
    <cellStyle name="Input 2 3 2 3 4 3" xfId="13020"/>
    <cellStyle name="Input 2 3 2 3 4 3 2" xfId="13021"/>
    <cellStyle name="Input 2 3 2 3 4 4" xfId="13022"/>
    <cellStyle name="Input 2 3 2 3 4 5" xfId="13023"/>
    <cellStyle name="Input 2 3 2 3 5" xfId="13024"/>
    <cellStyle name="Input 2 3 2 3 5 2" xfId="13025"/>
    <cellStyle name="Input 2 3 2 3 6" xfId="13026"/>
    <cellStyle name="Input 2 3 2 3 6 2" xfId="13027"/>
    <cellStyle name="Input 2 3 2 3 7" xfId="13028"/>
    <cellStyle name="Input 2 3 2 3 8" xfId="13029"/>
    <cellStyle name="Input 2 3 2 4" xfId="13030"/>
    <cellStyle name="Input 2 3 2 4 2" xfId="13031"/>
    <cellStyle name="Input 2 3 2 4 2 2" xfId="13032"/>
    <cellStyle name="Input 2 3 2 4 2 2 2" xfId="13033"/>
    <cellStyle name="Input 2 3 2 4 2 3" xfId="13034"/>
    <cellStyle name="Input 2 3 2 4 2 3 2" xfId="13035"/>
    <cellStyle name="Input 2 3 2 4 2 4" xfId="13036"/>
    <cellStyle name="Input 2 3 2 4 2 5" xfId="13037"/>
    <cellStyle name="Input 2 3 2 4 3" xfId="13038"/>
    <cellStyle name="Input 2 3 2 4 3 2" xfId="13039"/>
    <cellStyle name="Input 2 3 2 4 4" xfId="13040"/>
    <cellStyle name="Input 2 3 2 4 4 2" xfId="13041"/>
    <cellStyle name="Input 2 3 2 4 5" xfId="13042"/>
    <cellStyle name="Input 2 3 2 4 6" xfId="13043"/>
    <cellStyle name="Input 2 3 2 5" xfId="13044"/>
    <cellStyle name="Input 2 3 2 5 2" xfId="13045"/>
    <cellStyle name="Input 2 3 2 5 2 2" xfId="13046"/>
    <cellStyle name="Input 2 3 2 5 2 2 2" xfId="13047"/>
    <cellStyle name="Input 2 3 2 5 2 3" xfId="13048"/>
    <cellStyle name="Input 2 3 2 5 2 3 2" xfId="13049"/>
    <cellStyle name="Input 2 3 2 5 2 4" xfId="13050"/>
    <cellStyle name="Input 2 3 2 5 2 5" xfId="13051"/>
    <cellStyle name="Input 2 3 2 5 3" xfId="13052"/>
    <cellStyle name="Input 2 3 2 5 3 2" xfId="13053"/>
    <cellStyle name="Input 2 3 2 5 4" xfId="13054"/>
    <cellStyle name="Input 2 3 2 5 4 2" xfId="13055"/>
    <cellStyle name="Input 2 3 2 5 5" xfId="13056"/>
    <cellStyle name="Input 2 3 2 5 6" xfId="13057"/>
    <cellStyle name="Input 2 3 2 6" xfId="13058"/>
    <cellStyle name="Input 2 3 2 6 2" xfId="13059"/>
    <cellStyle name="Input 2 3 2 6 2 2" xfId="13060"/>
    <cellStyle name="Input 2 3 2 6 2 2 2" xfId="13061"/>
    <cellStyle name="Input 2 3 2 6 2 3" xfId="13062"/>
    <cellStyle name="Input 2 3 2 6 2 3 2" xfId="13063"/>
    <cellStyle name="Input 2 3 2 6 2 4" xfId="13064"/>
    <cellStyle name="Input 2 3 2 6 2 5" xfId="13065"/>
    <cellStyle name="Input 2 3 2 6 3" xfId="13066"/>
    <cellStyle name="Input 2 3 2 6 3 2" xfId="13067"/>
    <cellStyle name="Input 2 3 2 6 4" xfId="13068"/>
    <cellStyle name="Input 2 3 2 6 4 2" xfId="13069"/>
    <cellStyle name="Input 2 3 2 6 5" xfId="13070"/>
    <cellStyle name="Input 2 3 2 6 6" xfId="13071"/>
    <cellStyle name="Input 2 3 2 7" xfId="13072"/>
    <cellStyle name="Input 2 3 2 7 2" xfId="13073"/>
    <cellStyle name="Input 2 3 2 7 2 2" xfId="13074"/>
    <cellStyle name="Input 2 3 2 7 3" xfId="13075"/>
    <cellStyle name="Input 2 3 2 7 3 2" xfId="13076"/>
    <cellStyle name="Input 2 3 2 7 4" xfId="13077"/>
    <cellStyle name="Input 2 3 2 7 5" xfId="13078"/>
    <cellStyle name="Input 2 3 2 8" xfId="13079"/>
    <cellStyle name="Input 2 3 2 8 2" xfId="13080"/>
    <cellStyle name="Input 2 3 2 9" xfId="13081"/>
    <cellStyle name="Input 2 3 2 9 2" xfId="13082"/>
    <cellStyle name="Input 2 3 20" xfId="13083"/>
    <cellStyle name="Input 2 3 20 2" xfId="13084"/>
    <cellStyle name="Input 2 3 20 2 2" xfId="13085"/>
    <cellStyle name="Input 2 3 20 3" xfId="13086"/>
    <cellStyle name="Input 2 3 20 3 2" xfId="13087"/>
    <cellStyle name="Input 2 3 20 4" xfId="13088"/>
    <cellStyle name="Input 2 3 20 5" xfId="13089"/>
    <cellStyle name="Input 2 3 21" xfId="13090"/>
    <cellStyle name="Input 2 3 21 2" xfId="13091"/>
    <cellStyle name="Input 2 3 22" xfId="13092"/>
    <cellStyle name="Input 2 3 22 2" xfId="13093"/>
    <cellStyle name="Input 2 3 23" xfId="13094"/>
    <cellStyle name="Input 2 3 23 2" xfId="13095"/>
    <cellStyle name="Input 2 3 24" xfId="13096"/>
    <cellStyle name="Input 2 3 25" xfId="13097"/>
    <cellStyle name="Input 2 3 3" xfId="13098"/>
    <cellStyle name="Input 2 3 3 10" xfId="13099"/>
    <cellStyle name="Input 2 3 3 2" xfId="13100"/>
    <cellStyle name="Input 2 3 3 2 2" xfId="13101"/>
    <cellStyle name="Input 2 3 3 2 2 2" xfId="13102"/>
    <cellStyle name="Input 2 3 3 2 2 2 2" xfId="13103"/>
    <cellStyle name="Input 2 3 3 2 2 2 2 2" xfId="13104"/>
    <cellStyle name="Input 2 3 3 2 2 2 3" xfId="13105"/>
    <cellStyle name="Input 2 3 3 2 2 2 3 2" xfId="13106"/>
    <cellStyle name="Input 2 3 3 2 2 2 4" xfId="13107"/>
    <cellStyle name="Input 2 3 3 2 2 2 5" xfId="13108"/>
    <cellStyle name="Input 2 3 3 2 2 3" xfId="13109"/>
    <cellStyle name="Input 2 3 3 2 2 3 2" xfId="13110"/>
    <cellStyle name="Input 2 3 3 2 2 4" xfId="13111"/>
    <cellStyle name="Input 2 3 3 2 2 4 2" xfId="13112"/>
    <cellStyle name="Input 2 3 3 2 2 5" xfId="13113"/>
    <cellStyle name="Input 2 3 3 2 2 6" xfId="13114"/>
    <cellStyle name="Input 2 3 3 2 3" xfId="13115"/>
    <cellStyle name="Input 2 3 3 2 3 2" xfId="13116"/>
    <cellStyle name="Input 2 3 3 2 3 2 2" xfId="13117"/>
    <cellStyle name="Input 2 3 3 2 3 2 2 2" xfId="13118"/>
    <cellStyle name="Input 2 3 3 2 3 2 3" xfId="13119"/>
    <cellStyle name="Input 2 3 3 2 3 2 3 2" xfId="13120"/>
    <cellStyle name="Input 2 3 3 2 3 2 4" xfId="13121"/>
    <cellStyle name="Input 2 3 3 2 3 2 5" xfId="13122"/>
    <cellStyle name="Input 2 3 3 2 3 3" xfId="13123"/>
    <cellStyle name="Input 2 3 3 2 3 3 2" xfId="13124"/>
    <cellStyle name="Input 2 3 3 2 3 4" xfId="13125"/>
    <cellStyle name="Input 2 3 3 2 3 4 2" xfId="13126"/>
    <cellStyle name="Input 2 3 3 2 3 5" xfId="13127"/>
    <cellStyle name="Input 2 3 3 2 3 6" xfId="13128"/>
    <cellStyle name="Input 2 3 3 2 4" xfId="13129"/>
    <cellStyle name="Input 2 3 3 2 4 2" xfId="13130"/>
    <cellStyle name="Input 2 3 3 2 4 2 2" xfId="13131"/>
    <cellStyle name="Input 2 3 3 2 4 2 2 2" xfId="13132"/>
    <cellStyle name="Input 2 3 3 2 4 2 3" xfId="13133"/>
    <cellStyle name="Input 2 3 3 2 4 2 3 2" xfId="13134"/>
    <cellStyle name="Input 2 3 3 2 4 2 4" xfId="13135"/>
    <cellStyle name="Input 2 3 3 2 4 2 5" xfId="13136"/>
    <cellStyle name="Input 2 3 3 2 4 3" xfId="13137"/>
    <cellStyle name="Input 2 3 3 2 4 3 2" xfId="13138"/>
    <cellStyle name="Input 2 3 3 2 4 4" xfId="13139"/>
    <cellStyle name="Input 2 3 3 2 4 4 2" xfId="13140"/>
    <cellStyle name="Input 2 3 3 2 4 5" xfId="13141"/>
    <cellStyle name="Input 2 3 3 2 4 6" xfId="13142"/>
    <cellStyle name="Input 2 3 3 2 5" xfId="13143"/>
    <cellStyle name="Input 2 3 3 2 5 2" xfId="13144"/>
    <cellStyle name="Input 2 3 3 2 5 2 2" xfId="13145"/>
    <cellStyle name="Input 2 3 3 2 5 3" xfId="13146"/>
    <cellStyle name="Input 2 3 3 2 5 3 2" xfId="13147"/>
    <cellStyle name="Input 2 3 3 2 5 4" xfId="13148"/>
    <cellStyle name="Input 2 3 3 2 5 5" xfId="13149"/>
    <cellStyle name="Input 2 3 3 2 6" xfId="13150"/>
    <cellStyle name="Input 2 3 3 2 6 2" xfId="13151"/>
    <cellStyle name="Input 2 3 3 2 7" xfId="13152"/>
    <cellStyle name="Input 2 3 3 2 7 2" xfId="13153"/>
    <cellStyle name="Input 2 3 3 2 8" xfId="13154"/>
    <cellStyle name="Input 2 3 3 2 9" xfId="13155"/>
    <cellStyle name="Input 2 3 3 3" xfId="13156"/>
    <cellStyle name="Input 2 3 3 3 2" xfId="13157"/>
    <cellStyle name="Input 2 3 3 3 2 2" xfId="13158"/>
    <cellStyle name="Input 2 3 3 3 2 2 2" xfId="13159"/>
    <cellStyle name="Input 2 3 3 3 2 2 2 2" xfId="13160"/>
    <cellStyle name="Input 2 3 3 3 2 2 3" xfId="13161"/>
    <cellStyle name="Input 2 3 3 3 2 2 3 2" xfId="13162"/>
    <cellStyle name="Input 2 3 3 3 2 2 4" xfId="13163"/>
    <cellStyle name="Input 2 3 3 3 2 2 5" xfId="13164"/>
    <cellStyle name="Input 2 3 3 3 2 3" xfId="13165"/>
    <cellStyle name="Input 2 3 3 3 2 3 2" xfId="13166"/>
    <cellStyle name="Input 2 3 3 3 2 4" xfId="13167"/>
    <cellStyle name="Input 2 3 3 3 2 4 2" xfId="13168"/>
    <cellStyle name="Input 2 3 3 3 2 5" xfId="13169"/>
    <cellStyle name="Input 2 3 3 3 2 6" xfId="13170"/>
    <cellStyle name="Input 2 3 3 3 3" xfId="13171"/>
    <cellStyle name="Input 2 3 3 3 3 2" xfId="13172"/>
    <cellStyle name="Input 2 3 3 3 3 2 2" xfId="13173"/>
    <cellStyle name="Input 2 3 3 3 3 2 2 2" xfId="13174"/>
    <cellStyle name="Input 2 3 3 3 3 2 3" xfId="13175"/>
    <cellStyle name="Input 2 3 3 3 3 2 3 2" xfId="13176"/>
    <cellStyle name="Input 2 3 3 3 3 2 4" xfId="13177"/>
    <cellStyle name="Input 2 3 3 3 3 2 5" xfId="13178"/>
    <cellStyle name="Input 2 3 3 3 3 3" xfId="13179"/>
    <cellStyle name="Input 2 3 3 3 3 3 2" xfId="13180"/>
    <cellStyle name="Input 2 3 3 3 3 4" xfId="13181"/>
    <cellStyle name="Input 2 3 3 3 3 4 2" xfId="13182"/>
    <cellStyle name="Input 2 3 3 3 3 5" xfId="13183"/>
    <cellStyle name="Input 2 3 3 3 3 6" xfId="13184"/>
    <cellStyle name="Input 2 3 3 3 4" xfId="13185"/>
    <cellStyle name="Input 2 3 3 3 4 2" xfId="13186"/>
    <cellStyle name="Input 2 3 3 3 4 2 2" xfId="13187"/>
    <cellStyle name="Input 2 3 3 3 4 3" xfId="13188"/>
    <cellStyle name="Input 2 3 3 3 4 3 2" xfId="13189"/>
    <cellStyle name="Input 2 3 3 3 4 4" xfId="13190"/>
    <cellStyle name="Input 2 3 3 3 4 5" xfId="13191"/>
    <cellStyle name="Input 2 3 3 3 5" xfId="13192"/>
    <cellStyle name="Input 2 3 3 3 5 2" xfId="13193"/>
    <cellStyle name="Input 2 3 3 3 6" xfId="13194"/>
    <cellStyle name="Input 2 3 3 3 6 2" xfId="13195"/>
    <cellStyle name="Input 2 3 3 3 7" xfId="13196"/>
    <cellStyle name="Input 2 3 3 3 8" xfId="13197"/>
    <cellStyle name="Input 2 3 3 4" xfId="13198"/>
    <cellStyle name="Input 2 3 3 4 2" xfId="13199"/>
    <cellStyle name="Input 2 3 3 4 2 2" xfId="13200"/>
    <cellStyle name="Input 2 3 3 4 2 2 2" xfId="13201"/>
    <cellStyle name="Input 2 3 3 4 2 3" xfId="13202"/>
    <cellStyle name="Input 2 3 3 4 2 3 2" xfId="13203"/>
    <cellStyle name="Input 2 3 3 4 2 4" xfId="13204"/>
    <cellStyle name="Input 2 3 3 4 2 5" xfId="13205"/>
    <cellStyle name="Input 2 3 3 4 3" xfId="13206"/>
    <cellStyle name="Input 2 3 3 4 3 2" xfId="13207"/>
    <cellStyle name="Input 2 3 3 4 4" xfId="13208"/>
    <cellStyle name="Input 2 3 3 4 4 2" xfId="13209"/>
    <cellStyle name="Input 2 3 3 4 5" xfId="13210"/>
    <cellStyle name="Input 2 3 3 4 6" xfId="13211"/>
    <cellStyle name="Input 2 3 3 5" xfId="13212"/>
    <cellStyle name="Input 2 3 3 5 2" xfId="13213"/>
    <cellStyle name="Input 2 3 3 5 2 2" xfId="13214"/>
    <cellStyle name="Input 2 3 3 5 2 2 2" xfId="13215"/>
    <cellStyle name="Input 2 3 3 5 2 3" xfId="13216"/>
    <cellStyle name="Input 2 3 3 5 2 3 2" xfId="13217"/>
    <cellStyle name="Input 2 3 3 5 2 4" xfId="13218"/>
    <cellStyle name="Input 2 3 3 5 2 5" xfId="13219"/>
    <cellStyle name="Input 2 3 3 5 3" xfId="13220"/>
    <cellStyle name="Input 2 3 3 5 3 2" xfId="13221"/>
    <cellStyle name="Input 2 3 3 5 4" xfId="13222"/>
    <cellStyle name="Input 2 3 3 5 4 2" xfId="13223"/>
    <cellStyle name="Input 2 3 3 5 5" xfId="13224"/>
    <cellStyle name="Input 2 3 3 5 6" xfId="13225"/>
    <cellStyle name="Input 2 3 3 6" xfId="13226"/>
    <cellStyle name="Input 2 3 3 6 2" xfId="13227"/>
    <cellStyle name="Input 2 3 3 6 2 2" xfId="13228"/>
    <cellStyle name="Input 2 3 3 6 2 2 2" xfId="13229"/>
    <cellStyle name="Input 2 3 3 6 2 3" xfId="13230"/>
    <cellStyle name="Input 2 3 3 6 2 3 2" xfId="13231"/>
    <cellStyle name="Input 2 3 3 6 2 4" xfId="13232"/>
    <cellStyle name="Input 2 3 3 6 2 5" xfId="13233"/>
    <cellStyle name="Input 2 3 3 6 3" xfId="13234"/>
    <cellStyle name="Input 2 3 3 6 3 2" xfId="13235"/>
    <cellStyle name="Input 2 3 3 6 4" xfId="13236"/>
    <cellStyle name="Input 2 3 3 6 4 2" xfId="13237"/>
    <cellStyle name="Input 2 3 3 6 5" xfId="13238"/>
    <cellStyle name="Input 2 3 3 6 6" xfId="13239"/>
    <cellStyle name="Input 2 3 3 7" xfId="13240"/>
    <cellStyle name="Input 2 3 3 7 2" xfId="13241"/>
    <cellStyle name="Input 2 3 3 7 2 2" xfId="13242"/>
    <cellStyle name="Input 2 3 3 7 3" xfId="13243"/>
    <cellStyle name="Input 2 3 3 7 3 2" xfId="13244"/>
    <cellStyle name="Input 2 3 3 7 4" xfId="13245"/>
    <cellStyle name="Input 2 3 3 7 5" xfId="13246"/>
    <cellStyle name="Input 2 3 3 8" xfId="13247"/>
    <cellStyle name="Input 2 3 3 8 2" xfId="13248"/>
    <cellStyle name="Input 2 3 3 9" xfId="13249"/>
    <cellStyle name="Input 2 3 3 9 2" xfId="13250"/>
    <cellStyle name="Input 2 3 4" xfId="13251"/>
    <cellStyle name="Input 2 3 4 10" xfId="13252"/>
    <cellStyle name="Input 2 3 4 11" xfId="13253"/>
    <cellStyle name="Input 2 3 4 2" xfId="13254"/>
    <cellStyle name="Input 2 3 4 2 2" xfId="13255"/>
    <cellStyle name="Input 2 3 4 2 2 2" xfId="13256"/>
    <cellStyle name="Input 2 3 4 2 2 2 2" xfId="13257"/>
    <cellStyle name="Input 2 3 4 2 2 2 2 2" xfId="13258"/>
    <cellStyle name="Input 2 3 4 2 2 2 3" xfId="13259"/>
    <cellStyle name="Input 2 3 4 2 2 2 3 2" xfId="13260"/>
    <cellStyle name="Input 2 3 4 2 2 2 4" xfId="13261"/>
    <cellStyle name="Input 2 3 4 2 2 2 5" xfId="13262"/>
    <cellStyle name="Input 2 3 4 2 2 3" xfId="13263"/>
    <cellStyle name="Input 2 3 4 2 2 3 2" xfId="13264"/>
    <cellStyle name="Input 2 3 4 2 2 4" xfId="13265"/>
    <cellStyle name="Input 2 3 4 2 2 4 2" xfId="13266"/>
    <cellStyle name="Input 2 3 4 2 2 5" xfId="13267"/>
    <cellStyle name="Input 2 3 4 2 2 6" xfId="13268"/>
    <cellStyle name="Input 2 3 4 2 3" xfId="13269"/>
    <cellStyle name="Input 2 3 4 2 3 2" xfId="13270"/>
    <cellStyle name="Input 2 3 4 2 3 2 2" xfId="13271"/>
    <cellStyle name="Input 2 3 4 2 3 2 2 2" xfId="13272"/>
    <cellStyle name="Input 2 3 4 2 3 2 3" xfId="13273"/>
    <cellStyle name="Input 2 3 4 2 3 2 3 2" xfId="13274"/>
    <cellStyle name="Input 2 3 4 2 3 2 4" xfId="13275"/>
    <cellStyle name="Input 2 3 4 2 3 2 5" xfId="13276"/>
    <cellStyle name="Input 2 3 4 2 3 3" xfId="13277"/>
    <cellStyle name="Input 2 3 4 2 3 3 2" xfId="13278"/>
    <cellStyle name="Input 2 3 4 2 3 4" xfId="13279"/>
    <cellStyle name="Input 2 3 4 2 3 4 2" xfId="13280"/>
    <cellStyle name="Input 2 3 4 2 3 5" xfId="13281"/>
    <cellStyle name="Input 2 3 4 2 3 6" xfId="13282"/>
    <cellStyle name="Input 2 3 4 2 4" xfId="13283"/>
    <cellStyle name="Input 2 3 4 2 4 2" xfId="13284"/>
    <cellStyle name="Input 2 3 4 2 4 2 2" xfId="13285"/>
    <cellStyle name="Input 2 3 4 2 4 2 2 2" xfId="13286"/>
    <cellStyle name="Input 2 3 4 2 4 2 3" xfId="13287"/>
    <cellStyle name="Input 2 3 4 2 4 2 3 2" xfId="13288"/>
    <cellStyle name="Input 2 3 4 2 4 2 4" xfId="13289"/>
    <cellStyle name="Input 2 3 4 2 4 2 5" xfId="13290"/>
    <cellStyle name="Input 2 3 4 2 4 3" xfId="13291"/>
    <cellStyle name="Input 2 3 4 2 4 3 2" xfId="13292"/>
    <cellStyle name="Input 2 3 4 2 4 4" xfId="13293"/>
    <cellStyle name="Input 2 3 4 2 4 4 2" xfId="13294"/>
    <cellStyle name="Input 2 3 4 2 4 5" xfId="13295"/>
    <cellStyle name="Input 2 3 4 2 4 6" xfId="13296"/>
    <cellStyle name="Input 2 3 4 2 5" xfId="13297"/>
    <cellStyle name="Input 2 3 4 2 5 2" xfId="13298"/>
    <cellStyle name="Input 2 3 4 2 5 2 2" xfId="13299"/>
    <cellStyle name="Input 2 3 4 2 5 3" xfId="13300"/>
    <cellStyle name="Input 2 3 4 2 5 3 2" xfId="13301"/>
    <cellStyle name="Input 2 3 4 2 5 4" xfId="13302"/>
    <cellStyle name="Input 2 3 4 2 5 5" xfId="13303"/>
    <cellStyle name="Input 2 3 4 2 6" xfId="13304"/>
    <cellStyle name="Input 2 3 4 2 6 2" xfId="13305"/>
    <cellStyle name="Input 2 3 4 2 7" xfId="13306"/>
    <cellStyle name="Input 2 3 4 2 7 2" xfId="13307"/>
    <cellStyle name="Input 2 3 4 2 8" xfId="13308"/>
    <cellStyle name="Input 2 3 4 2 9" xfId="13309"/>
    <cellStyle name="Input 2 3 4 3" xfId="13310"/>
    <cellStyle name="Input 2 3 4 3 2" xfId="13311"/>
    <cellStyle name="Input 2 3 4 3 2 2" xfId="13312"/>
    <cellStyle name="Input 2 3 4 3 2 2 2" xfId="13313"/>
    <cellStyle name="Input 2 3 4 3 2 3" xfId="13314"/>
    <cellStyle name="Input 2 3 4 3 2 3 2" xfId="13315"/>
    <cellStyle name="Input 2 3 4 3 2 4" xfId="13316"/>
    <cellStyle name="Input 2 3 4 3 2 5" xfId="13317"/>
    <cellStyle name="Input 2 3 4 3 3" xfId="13318"/>
    <cellStyle name="Input 2 3 4 3 3 2" xfId="13319"/>
    <cellStyle name="Input 2 3 4 3 4" xfId="13320"/>
    <cellStyle name="Input 2 3 4 3 4 2" xfId="13321"/>
    <cellStyle name="Input 2 3 4 3 5" xfId="13322"/>
    <cellStyle name="Input 2 3 4 3 6" xfId="13323"/>
    <cellStyle name="Input 2 3 4 4" xfId="13324"/>
    <cellStyle name="Input 2 3 4 4 2" xfId="13325"/>
    <cellStyle name="Input 2 3 4 4 2 2" xfId="13326"/>
    <cellStyle name="Input 2 3 4 4 2 2 2" xfId="13327"/>
    <cellStyle name="Input 2 3 4 4 2 3" xfId="13328"/>
    <cellStyle name="Input 2 3 4 4 2 3 2" xfId="13329"/>
    <cellStyle name="Input 2 3 4 4 2 4" xfId="13330"/>
    <cellStyle name="Input 2 3 4 4 2 5" xfId="13331"/>
    <cellStyle name="Input 2 3 4 4 3" xfId="13332"/>
    <cellStyle name="Input 2 3 4 4 3 2" xfId="13333"/>
    <cellStyle name="Input 2 3 4 4 4" xfId="13334"/>
    <cellStyle name="Input 2 3 4 4 4 2" xfId="13335"/>
    <cellStyle name="Input 2 3 4 4 5" xfId="13336"/>
    <cellStyle name="Input 2 3 4 4 6" xfId="13337"/>
    <cellStyle name="Input 2 3 4 5" xfId="13338"/>
    <cellStyle name="Input 2 3 4 5 2" xfId="13339"/>
    <cellStyle name="Input 2 3 4 5 2 2" xfId="13340"/>
    <cellStyle name="Input 2 3 4 5 2 2 2" xfId="13341"/>
    <cellStyle name="Input 2 3 4 5 2 3" xfId="13342"/>
    <cellStyle name="Input 2 3 4 5 2 3 2" xfId="13343"/>
    <cellStyle name="Input 2 3 4 5 2 4" xfId="13344"/>
    <cellStyle name="Input 2 3 4 5 2 5" xfId="13345"/>
    <cellStyle name="Input 2 3 4 5 3" xfId="13346"/>
    <cellStyle name="Input 2 3 4 5 3 2" xfId="13347"/>
    <cellStyle name="Input 2 3 4 5 4" xfId="13348"/>
    <cellStyle name="Input 2 3 4 5 4 2" xfId="13349"/>
    <cellStyle name="Input 2 3 4 5 5" xfId="13350"/>
    <cellStyle name="Input 2 3 4 5 6" xfId="13351"/>
    <cellStyle name="Input 2 3 4 6" xfId="13352"/>
    <cellStyle name="Input 2 3 4 6 2" xfId="13353"/>
    <cellStyle name="Input 2 3 4 6 2 2" xfId="13354"/>
    <cellStyle name="Input 2 3 4 6 2 2 2" xfId="13355"/>
    <cellStyle name="Input 2 3 4 6 2 3" xfId="13356"/>
    <cellStyle name="Input 2 3 4 6 2 3 2" xfId="13357"/>
    <cellStyle name="Input 2 3 4 6 2 4" xfId="13358"/>
    <cellStyle name="Input 2 3 4 6 2 5" xfId="13359"/>
    <cellStyle name="Input 2 3 4 6 3" xfId="13360"/>
    <cellStyle name="Input 2 3 4 6 3 2" xfId="13361"/>
    <cellStyle name="Input 2 3 4 6 4" xfId="13362"/>
    <cellStyle name="Input 2 3 4 6 4 2" xfId="13363"/>
    <cellStyle name="Input 2 3 4 6 5" xfId="13364"/>
    <cellStyle name="Input 2 3 4 6 6" xfId="13365"/>
    <cellStyle name="Input 2 3 4 7" xfId="13366"/>
    <cellStyle name="Input 2 3 4 7 2" xfId="13367"/>
    <cellStyle name="Input 2 3 4 7 2 2" xfId="13368"/>
    <cellStyle name="Input 2 3 4 7 3" xfId="13369"/>
    <cellStyle name="Input 2 3 4 7 3 2" xfId="13370"/>
    <cellStyle name="Input 2 3 4 7 4" xfId="13371"/>
    <cellStyle name="Input 2 3 4 7 5" xfId="13372"/>
    <cellStyle name="Input 2 3 4 8" xfId="13373"/>
    <cellStyle name="Input 2 3 4 8 2" xfId="13374"/>
    <cellStyle name="Input 2 3 4 9" xfId="13375"/>
    <cellStyle name="Input 2 3 4 9 2" xfId="13376"/>
    <cellStyle name="Input 2 3 5" xfId="13377"/>
    <cellStyle name="Input 2 3 5 2" xfId="13378"/>
    <cellStyle name="Input 2 3 5 2 2" xfId="13379"/>
    <cellStyle name="Input 2 3 5 2 2 2" xfId="13380"/>
    <cellStyle name="Input 2 3 5 2 3" xfId="13381"/>
    <cellStyle name="Input 2 3 5 2 3 2" xfId="13382"/>
    <cellStyle name="Input 2 3 5 2 4" xfId="13383"/>
    <cellStyle name="Input 2 3 5 2 5" xfId="13384"/>
    <cellStyle name="Input 2 3 5 3" xfId="13385"/>
    <cellStyle name="Input 2 3 5 3 2" xfId="13386"/>
    <cellStyle name="Input 2 3 5 4" xfId="13387"/>
    <cellStyle name="Input 2 3 5 4 2" xfId="13388"/>
    <cellStyle name="Input 2 3 5 5" xfId="13389"/>
    <cellStyle name="Input 2 3 5 6" xfId="13390"/>
    <cellStyle name="Input 2 3 6" xfId="13391"/>
    <cellStyle name="Input 2 3 6 2" xfId="13392"/>
    <cellStyle name="Input 2 3 6 2 2" xfId="13393"/>
    <cellStyle name="Input 2 3 6 2 2 2" xfId="13394"/>
    <cellStyle name="Input 2 3 6 2 3" xfId="13395"/>
    <cellStyle name="Input 2 3 6 2 3 2" xfId="13396"/>
    <cellStyle name="Input 2 3 6 2 4" xfId="13397"/>
    <cellStyle name="Input 2 3 6 2 5" xfId="13398"/>
    <cellStyle name="Input 2 3 6 3" xfId="13399"/>
    <cellStyle name="Input 2 3 6 3 2" xfId="13400"/>
    <cellStyle name="Input 2 3 6 4" xfId="13401"/>
    <cellStyle name="Input 2 3 6 4 2" xfId="13402"/>
    <cellStyle name="Input 2 3 6 5" xfId="13403"/>
    <cellStyle name="Input 2 3 6 6" xfId="13404"/>
    <cellStyle name="Input 2 3 7" xfId="13405"/>
    <cellStyle name="Input 2 3 7 2" xfId="13406"/>
    <cellStyle name="Input 2 3 7 2 2" xfId="13407"/>
    <cellStyle name="Input 2 3 7 2 2 2" xfId="13408"/>
    <cellStyle name="Input 2 3 7 2 3" xfId="13409"/>
    <cellStyle name="Input 2 3 7 2 3 2" xfId="13410"/>
    <cellStyle name="Input 2 3 7 2 4" xfId="13411"/>
    <cellStyle name="Input 2 3 7 2 5" xfId="13412"/>
    <cellStyle name="Input 2 3 7 3" xfId="13413"/>
    <cellStyle name="Input 2 3 7 3 2" xfId="13414"/>
    <cellStyle name="Input 2 3 7 4" xfId="13415"/>
    <cellStyle name="Input 2 3 7 4 2" xfId="13416"/>
    <cellStyle name="Input 2 3 7 5" xfId="13417"/>
    <cellStyle name="Input 2 3 7 6" xfId="13418"/>
    <cellStyle name="Input 2 3 8" xfId="13419"/>
    <cellStyle name="Input 2 3 8 2" xfId="13420"/>
    <cellStyle name="Input 2 3 8 2 2" xfId="13421"/>
    <cellStyle name="Input 2 3 8 3" xfId="13422"/>
    <cellStyle name="Input 2 3 8 3 2" xfId="13423"/>
    <cellStyle name="Input 2 3 8 4" xfId="13424"/>
    <cellStyle name="Input 2 3 8 5" xfId="13425"/>
    <cellStyle name="Input 2 3 9" xfId="13426"/>
    <cellStyle name="Input 2 3 9 2" xfId="13427"/>
    <cellStyle name="Input 2 3 9 2 2" xfId="13428"/>
    <cellStyle name="Input 2 3 9 3" xfId="13429"/>
    <cellStyle name="Input 2 3 9 3 2" xfId="13430"/>
    <cellStyle name="Input 2 3 9 4" xfId="13431"/>
    <cellStyle name="Input 2 3 9 5" xfId="13432"/>
    <cellStyle name="Input 2 4" xfId="13433"/>
    <cellStyle name="Input 2 4 10" xfId="13434"/>
    <cellStyle name="Input 2 4 10 2" xfId="13435"/>
    <cellStyle name="Input 2 4 11" xfId="13436"/>
    <cellStyle name="Input 2 4 2" xfId="13437"/>
    <cellStyle name="Input 2 4 2 10" xfId="13438"/>
    <cellStyle name="Input 2 4 2 2" xfId="13439"/>
    <cellStyle name="Input 2 4 2 2 2" xfId="13440"/>
    <cellStyle name="Input 2 4 2 2 2 2" xfId="13441"/>
    <cellStyle name="Input 2 4 2 2 2 2 2" xfId="13442"/>
    <cellStyle name="Input 2 4 2 2 2 2 2 2" xfId="13443"/>
    <cellStyle name="Input 2 4 2 2 2 2 3" xfId="13444"/>
    <cellStyle name="Input 2 4 2 2 2 2 3 2" xfId="13445"/>
    <cellStyle name="Input 2 4 2 2 2 2 4" xfId="13446"/>
    <cellStyle name="Input 2 4 2 2 2 2 5" xfId="13447"/>
    <cellStyle name="Input 2 4 2 2 2 3" xfId="13448"/>
    <cellStyle name="Input 2 4 2 2 2 3 2" xfId="13449"/>
    <cellStyle name="Input 2 4 2 2 2 4" xfId="13450"/>
    <cellStyle name="Input 2 4 2 2 2 4 2" xfId="13451"/>
    <cellStyle name="Input 2 4 2 2 2 5" xfId="13452"/>
    <cellStyle name="Input 2 4 2 2 2 6" xfId="13453"/>
    <cellStyle name="Input 2 4 2 2 3" xfId="13454"/>
    <cellStyle name="Input 2 4 2 2 3 2" xfId="13455"/>
    <cellStyle name="Input 2 4 2 2 3 2 2" xfId="13456"/>
    <cellStyle name="Input 2 4 2 2 3 2 2 2" xfId="13457"/>
    <cellStyle name="Input 2 4 2 2 3 2 3" xfId="13458"/>
    <cellStyle name="Input 2 4 2 2 3 2 3 2" xfId="13459"/>
    <cellStyle name="Input 2 4 2 2 3 2 4" xfId="13460"/>
    <cellStyle name="Input 2 4 2 2 3 2 5" xfId="13461"/>
    <cellStyle name="Input 2 4 2 2 3 3" xfId="13462"/>
    <cellStyle name="Input 2 4 2 2 3 3 2" xfId="13463"/>
    <cellStyle name="Input 2 4 2 2 3 4" xfId="13464"/>
    <cellStyle name="Input 2 4 2 2 3 4 2" xfId="13465"/>
    <cellStyle name="Input 2 4 2 2 3 5" xfId="13466"/>
    <cellStyle name="Input 2 4 2 2 3 6" xfId="13467"/>
    <cellStyle name="Input 2 4 2 2 4" xfId="13468"/>
    <cellStyle name="Input 2 4 2 2 4 2" xfId="13469"/>
    <cellStyle name="Input 2 4 2 2 4 2 2" xfId="13470"/>
    <cellStyle name="Input 2 4 2 2 4 2 2 2" xfId="13471"/>
    <cellStyle name="Input 2 4 2 2 4 2 3" xfId="13472"/>
    <cellStyle name="Input 2 4 2 2 4 2 3 2" xfId="13473"/>
    <cellStyle name="Input 2 4 2 2 4 2 4" xfId="13474"/>
    <cellStyle name="Input 2 4 2 2 4 2 5" xfId="13475"/>
    <cellStyle name="Input 2 4 2 2 4 3" xfId="13476"/>
    <cellStyle name="Input 2 4 2 2 4 3 2" xfId="13477"/>
    <cellStyle name="Input 2 4 2 2 4 4" xfId="13478"/>
    <cellStyle name="Input 2 4 2 2 4 4 2" xfId="13479"/>
    <cellStyle name="Input 2 4 2 2 4 5" xfId="13480"/>
    <cellStyle name="Input 2 4 2 2 4 6" xfId="13481"/>
    <cellStyle name="Input 2 4 2 2 5" xfId="13482"/>
    <cellStyle name="Input 2 4 2 2 5 2" xfId="13483"/>
    <cellStyle name="Input 2 4 2 2 5 2 2" xfId="13484"/>
    <cellStyle name="Input 2 4 2 2 5 3" xfId="13485"/>
    <cellStyle name="Input 2 4 2 2 5 3 2" xfId="13486"/>
    <cellStyle name="Input 2 4 2 2 5 4" xfId="13487"/>
    <cellStyle name="Input 2 4 2 2 5 5" xfId="13488"/>
    <cellStyle name="Input 2 4 2 2 6" xfId="13489"/>
    <cellStyle name="Input 2 4 2 2 6 2" xfId="13490"/>
    <cellStyle name="Input 2 4 2 2 7" xfId="13491"/>
    <cellStyle name="Input 2 4 2 2 7 2" xfId="13492"/>
    <cellStyle name="Input 2 4 2 2 8" xfId="13493"/>
    <cellStyle name="Input 2 4 2 2 9" xfId="13494"/>
    <cellStyle name="Input 2 4 2 3" xfId="13495"/>
    <cellStyle name="Input 2 4 2 3 2" xfId="13496"/>
    <cellStyle name="Input 2 4 2 3 2 2" xfId="13497"/>
    <cellStyle name="Input 2 4 2 3 2 2 2" xfId="13498"/>
    <cellStyle name="Input 2 4 2 3 2 2 2 2" xfId="13499"/>
    <cellStyle name="Input 2 4 2 3 2 2 3" xfId="13500"/>
    <cellStyle name="Input 2 4 2 3 2 2 3 2" xfId="13501"/>
    <cellStyle name="Input 2 4 2 3 2 2 4" xfId="13502"/>
    <cellStyle name="Input 2 4 2 3 2 2 5" xfId="13503"/>
    <cellStyle name="Input 2 4 2 3 2 3" xfId="13504"/>
    <cellStyle name="Input 2 4 2 3 2 3 2" xfId="13505"/>
    <cellStyle name="Input 2 4 2 3 2 4" xfId="13506"/>
    <cellStyle name="Input 2 4 2 3 2 4 2" xfId="13507"/>
    <cellStyle name="Input 2 4 2 3 2 5" xfId="13508"/>
    <cellStyle name="Input 2 4 2 3 2 6" xfId="13509"/>
    <cellStyle name="Input 2 4 2 3 3" xfId="13510"/>
    <cellStyle name="Input 2 4 2 3 3 2" xfId="13511"/>
    <cellStyle name="Input 2 4 2 3 3 2 2" xfId="13512"/>
    <cellStyle name="Input 2 4 2 3 3 2 2 2" xfId="13513"/>
    <cellStyle name="Input 2 4 2 3 3 2 3" xfId="13514"/>
    <cellStyle name="Input 2 4 2 3 3 2 3 2" xfId="13515"/>
    <cellStyle name="Input 2 4 2 3 3 2 4" xfId="13516"/>
    <cellStyle name="Input 2 4 2 3 3 2 5" xfId="13517"/>
    <cellStyle name="Input 2 4 2 3 3 3" xfId="13518"/>
    <cellStyle name="Input 2 4 2 3 3 3 2" xfId="13519"/>
    <cellStyle name="Input 2 4 2 3 3 4" xfId="13520"/>
    <cellStyle name="Input 2 4 2 3 3 4 2" xfId="13521"/>
    <cellStyle name="Input 2 4 2 3 3 5" xfId="13522"/>
    <cellStyle name="Input 2 4 2 3 3 6" xfId="13523"/>
    <cellStyle name="Input 2 4 2 3 4" xfId="13524"/>
    <cellStyle name="Input 2 4 2 3 4 2" xfId="13525"/>
    <cellStyle name="Input 2 4 2 3 4 2 2" xfId="13526"/>
    <cellStyle name="Input 2 4 2 3 4 3" xfId="13527"/>
    <cellStyle name="Input 2 4 2 3 4 3 2" xfId="13528"/>
    <cellStyle name="Input 2 4 2 3 4 4" xfId="13529"/>
    <cellStyle name="Input 2 4 2 3 4 5" xfId="13530"/>
    <cellStyle name="Input 2 4 2 3 5" xfId="13531"/>
    <cellStyle name="Input 2 4 2 3 5 2" xfId="13532"/>
    <cellStyle name="Input 2 4 2 3 6" xfId="13533"/>
    <cellStyle name="Input 2 4 2 3 6 2" xfId="13534"/>
    <cellStyle name="Input 2 4 2 3 7" xfId="13535"/>
    <cellStyle name="Input 2 4 2 3 8" xfId="13536"/>
    <cellStyle name="Input 2 4 2 4" xfId="13537"/>
    <cellStyle name="Input 2 4 2 4 2" xfId="13538"/>
    <cellStyle name="Input 2 4 2 4 2 2" xfId="13539"/>
    <cellStyle name="Input 2 4 2 4 2 2 2" xfId="13540"/>
    <cellStyle name="Input 2 4 2 4 2 3" xfId="13541"/>
    <cellStyle name="Input 2 4 2 4 2 3 2" xfId="13542"/>
    <cellStyle name="Input 2 4 2 4 2 4" xfId="13543"/>
    <cellStyle name="Input 2 4 2 4 2 5" xfId="13544"/>
    <cellStyle name="Input 2 4 2 4 3" xfId="13545"/>
    <cellStyle name="Input 2 4 2 4 3 2" xfId="13546"/>
    <cellStyle name="Input 2 4 2 4 4" xfId="13547"/>
    <cellStyle name="Input 2 4 2 4 4 2" xfId="13548"/>
    <cellStyle name="Input 2 4 2 4 5" xfId="13549"/>
    <cellStyle name="Input 2 4 2 4 6" xfId="13550"/>
    <cellStyle name="Input 2 4 2 5" xfId="13551"/>
    <cellStyle name="Input 2 4 2 5 2" xfId="13552"/>
    <cellStyle name="Input 2 4 2 5 2 2" xfId="13553"/>
    <cellStyle name="Input 2 4 2 5 2 2 2" xfId="13554"/>
    <cellStyle name="Input 2 4 2 5 2 3" xfId="13555"/>
    <cellStyle name="Input 2 4 2 5 2 3 2" xfId="13556"/>
    <cellStyle name="Input 2 4 2 5 2 4" xfId="13557"/>
    <cellStyle name="Input 2 4 2 5 2 5" xfId="13558"/>
    <cellStyle name="Input 2 4 2 5 3" xfId="13559"/>
    <cellStyle name="Input 2 4 2 5 3 2" xfId="13560"/>
    <cellStyle name="Input 2 4 2 5 4" xfId="13561"/>
    <cellStyle name="Input 2 4 2 5 4 2" xfId="13562"/>
    <cellStyle name="Input 2 4 2 5 5" xfId="13563"/>
    <cellStyle name="Input 2 4 2 5 6" xfId="13564"/>
    <cellStyle name="Input 2 4 2 6" xfId="13565"/>
    <cellStyle name="Input 2 4 2 6 2" xfId="13566"/>
    <cellStyle name="Input 2 4 2 6 2 2" xfId="13567"/>
    <cellStyle name="Input 2 4 2 6 2 2 2" xfId="13568"/>
    <cellStyle name="Input 2 4 2 6 2 3" xfId="13569"/>
    <cellStyle name="Input 2 4 2 6 2 3 2" xfId="13570"/>
    <cellStyle name="Input 2 4 2 6 2 4" xfId="13571"/>
    <cellStyle name="Input 2 4 2 6 2 5" xfId="13572"/>
    <cellStyle name="Input 2 4 2 6 3" xfId="13573"/>
    <cellStyle name="Input 2 4 2 6 3 2" xfId="13574"/>
    <cellStyle name="Input 2 4 2 6 4" xfId="13575"/>
    <cellStyle name="Input 2 4 2 6 4 2" xfId="13576"/>
    <cellStyle name="Input 2 4 2 6 5" xfId="13577"/>
    <cellStyle name="Input 2 4 2 6 6" xfId="13578"/>
    <cellStyle name="Input 2 4 2 7" xfId="13579"/>
    <cellStyle name="Input 2 4 2 7 2" xfId="13580"/>
    <cellStyle name="Input 2 4 2 7 2 2" xfId="13581"/>
    <cellStyle name="Input 2 4 2 7 3" xfId="13582"/>
    <cellStyle name="Input 2 4 2 7 3 2" xfId="13583"/>
    <cellStyle name="Input 2 4 2 7 4" xfId="13584"/>
    <cellStyle name="Input 2 4 2 7 5" xfId="13585"/>
    <cellStyle name="Input 2 4 2 8" xfId="13586"/>
    <cellStyle name="Input 2 4 2 8 2" xfId="13587"/>
    <cellStyle name="Input 2 4 2 9" xfId="13588"/>
    <cellStyle name="Input 2 4 2 9 2" xfId="13589"/>
    <cellStyle name="Input 2 4 3" xfId="13590"/>
    <cellStyle name="Input 2 4 3 2" xfId="13591"/>
    <cellStyle name="Input 2 4 3 2 2" xfId="13592"/>
    <cellStyle name="Input 2 4 3 2 2 2" xfId="13593"/>
    <cellStyle name="Input 2 4 3 2 2 2 2" xfId="13594"/>
    <cellStyle name="Input 2 4 3 2 2 3" xfId="13595"/>
    <cellStyle name="Input 2 4 3 2 2 3 2" xfId="13596"/>
    <cellStyle name="Input 2 4 3 2 2 4" xfId="13597"/>
    <cellStyle name="Input 2 4 3 2 2 5" xfId="13598"/>
    <cellStyle name="Input 2 4 3 2 3" xfId="13599"/>
    <cellStyle name="Input 2 4 3 2 3 2" xfId="13600"/>
    <cellStyle name="Input 2 4 3 2 4" xfId="13601"/>
    <cellStyle name="Input 2 4 3 2 4 2" xfId="13602"/>
    <cellStyle name="Input 2 4 3 2 5" xfId="13603"/>
    <cellStyle name="Input 2 4 3 2 6" xfId="13604"/>
    <cellStyle name="Input 2 4 3 3" xfId="13605"/>
    <cellStyle name="Input 2 4 3 3 2" xfId="13606"/>
    <cellStyle name="Input 2 4 3 3 2 2" xfId="13607"/>
    <cellStyle name="Input 2 4 3 3 2 2 2" xfId="13608"/>
    <cellStyle name="Input 2 4 3 3 2 3" xfId="13609"/>
    <cellStyle name="Input 2 4 3 3 2 3 2" xfId="13610"/>
    <cellStyle name="Input 2 4 3 3 2 4" xfId="13611"/>
    <cellStyle name="Input 2 4 3 3 2 5" xfId="13612"/>
    <cellStyle name="Input 2 4 3 3 3" xfId="13613"/>
    <cellStyle name="Input 2 4 3 3 3 2" xfId="13614"/>
    <cellStyle name="Input 2 4 3 3 4" xfId="13615"/>
    <cellStyle name="Input 2 4 3 3 4 2" xfId="13616"/>
    <cellStyle name="Input 2 4 3 3 5" xfId="13617"/>
    <cellStyle name="Input 2 4 3 3 6" xfId="13618"/>
    <cellStyle name="Input 2 4 3 4" xfId="13619"/>
    <cellStyle name="Input 2 4 3 4 2" xfId="13620"/>
    <cellStyle name="Input 2 4 3 4 2 2" xfId="13621"/>
    <cellStyle name="Input 2 4 3 4 2 2 2" xfId="13622"/>
    <cellStyle name="Input 2 4 3 4 2 3" xfId="13623"/>
    <cellStyle name="Input 2 4 3 4 2 3 2" xfId="13624"/>
    <cellStyle name="Input 2 4 3 4 2 4" xfId="13625"/>
    <cellStyle name="Input 2 4 3 4 2 5" xfId="13626"/>
    <cellStyle name="Input 2 4 3 4 3" xfId="13627"/>
    <cellStyle name="Input 2 4 3 4 3 2" xfId="13628"/>
    <cellStyle name="Input 2 4 3 4 4" xfId="13629"/>
    <cellStyle name="Input 2 4 3 4 4 2" xfId="13630"/>
    <cellStyle name="Input 2 4 3 4 5" xfId="13631"/>
    <cellStyle name="Input 2 4 3 4 6" xfId="13632"/>
    <cellStyle name="Input 2 4 3 5" xfId="13633"/>
    <cellStyle name="Input 2 4 3 5 2" xfId="13634"/>
    <cellStyle name="Input 2 4 3 5 2 2" xfId="13635"/>
    <cellStyle name="Input 2 4 3 5 3" xfId="13636"/>
    <cellStyle name="Input 2 4 3 5 3 2" xfId="13637"/>
    <cellStyle name="Input 2 4 3 5 4" xfId="13638"/>
    <cellStyle name="Input 2 4 3 5 5" xfId="13639"/>
    <cellStyle name="Input 2 4 3 6" xfId="13640"/>
    <cellStyle name="Input 2 4 3 6 2" xfId="13641"/>
    <cellStyle name="Input 2 4 3 7" xfId="13642"/>
    <cellStyle name="Input 2 4 3 7 2" xfId="13643"/>
    <cellStyle name="Input 2 4 3 8" xfId="13644"/>
    <cellStyle name="Input 2 4 3 9" xfId="13645"/>
    <cellStyle name="Input 2 4 4" xfId="13646"/>
    <cellStyle name="Input 2 4 4 2" xfId="13647"/>
    <cellStyle name="Input 2 4 4 2 2" xfId="13648"/>
    <cellStyle name="Input 2 4 4 2 2 2" xfId="13649"/>
    <cellStyle name="Input 2 4 4 2 2 2 2" xfId="13650"/>
    <cellStyle name="Input 2 4 4 2 2 3" xfId="13651"/>
    <cellStyle name="Input 2 4 4 2 2 3 2" xfId="13652"/>
    <cellStyle name="Input 2 4 4 2 2 4" xfId="13653"/>
    <cellStyle name="Input 2 4 4 2 2 5" xfId="13654"/>
    <cellStyle name="Input 2 4 4 2 3" xfId="13655"/>
    <cellStyle name="Input 2 4 4 2 3 2" xfId="13656"/>
    <cellStyle name="Input 2 4 4 2 4" xfId="13657"/>
    <cellStyle name="Input 2 4 4 2 4 2" xfId="13658"/>
    <cellStyle name="Input 2 4 4 2 5" xfId="13659"/>
    <cellStyle name="Input 2 4 4 2 6" xfId="13660"/>
    <cellStyle name="Input 2 4 4 3" xfId="13661"/>
    <cellStyle name="Input 2 4 4 3 2" xfId="13662"/>
    <cellStyle name="Input 2 4 4 3 2 2" xfId="13663"/>
    <cellStyle name="Input 2 4 4 3 2 2 2" xfId="13664"/>
    <cellStyle name="Input 2 4 4 3 2 3" xfId="13665"/>
    <cellStyle name="Input 2 4 4 3 2 3 2" xfId="13666"/>
    <cellStyle name="Input 2 4 4 3 2 4" xfId="13667"/>
    <cellStyle name="Input 2 4 4 3 2 5" xfId="13668"/>
    <cellStyle name="Input 2 4 4 3 3" xfId="13669"/>
    <cellStyle name="Input 2 4 4 3 3 2" xfId="13670"/>
    <cellStyle name="Input 2 4 4 3 4" xfId="13671"/>
    <cellStyle name="Input 2 4 4 3 4 2" xfId="13672"/>
    <cellStyle name="Input 2 4 4 3 5" xfId="13673"/>
    <cellStyle name="Input 2 4 4 3 6" xfId="13674"/>
    <cellStyle name="Input 2 4 4 4" xfId="13675"/>
    <cellStyle name="Input 2 4 4 4 2" xfId="13676"/>
    <cellStyle name="Input 2 4 4 4 2 2" xfId="13677"/>
    <cellStyle name="Input 2 4 4 4 3" xfId="13678"/>
    <cellStyle name="Input 2 4 4 4 3 2" xfId="13679"/>
    <cellStyle name="Input 2 4 4 4 4" xfId="13680"/>
    <cellStyle name="Input 2 4 4 4 5" xfId="13681"/>
    <cellStyle name="Input 2 4 4 5" xfId="13682"/>
    <cellStyle name="Input 2 4 4 5 2" xfId="13683"/>
    <cellStyle name="Input 2 4 4 6" xfId="13684"/>
    <cellStyle name="Input 2 4 4 6 2" xfId="13685"/>
    <cellStyle name="Input 2 4 4 7" xfId="13686"/>
    <cellStyle name="Input 2 4 4 8" xfId="13687"/>
    <cellStyle name="Input 2 4 5" xfId="13688"/>
    <cellStyle name="Input 2 4 5 2" xfId="13689"/>
    <cellStyle name="Input 2 4 5 2 2" xfId="13690"/>
    <cellStyle name="Input 2 4 5 2 2 2" xfId="13691"/>
    <cellStyle name="Input 2 4 5 2 3" xfId="13692"/>
    <cellStyle name="Input 2 4 5 2 3 2" xfId="13693"/>
    <cellStyle name="Input 2 4 5 2 4" xfId="13694"/>
    <cellStyle name="Input 2 4 5 2 5" xfId="13695"/>
    <cellStyle name="Input 2 4 5 3" xfId="13696"/>
    <cellStyle name="Input 2 4 5 3 2" xfId="13697"/>
    <cellStyle name="Input 2 4 5 4" xfId="13698"/>
    <cellStyle name="Input 2 4 5 4 2" xfId="13699"/>
    <cellStyle name="Input 2 4 5 5" xfId="13700"/>
    <cellStyle name="Input 2 4 5 6" xfId="13701"/>
    <cellStyle name="Input 2 4 6" xfId="13702"/>
    <cellStyle name="Input 2 4 6 2" xfId="13703"/>
    <cellStyle name="Input 2 4 6 2 2" xfId="13704"/>
    <cellStyle name="Input 2 4 6 2 2 2" xfId="13705"/>
    <cellStyle name="Input 2 4 6 2 3" xfId="13706"/>
    <cellStyle name="Input 2 4 6 2 3 2" xfId="13707"/>
    <cellStyle name="Input 2 4 6 2 4" xfId="13708"/>
    <cellStyle name="Input 2 4 6 2 5" xfId="13709"/>
    <cellStyle name="Input 2 4 6 3" xfId="13710"/>
    <cellStyle name="Input 2 4 6 3 2" xfId="13711"/>
    <cellStyle name="Input 2 4 6 4" xfId="13712"/>
    <cellStyle name="Input 2 4 6 4 2" xfId="13713"/>
    <cellStyle name="Input 2 4 6 5" xfId="13714"/>
    <cellStyle name="Input 2 4 6 6" xfId="13715"/>
    <cellStyle name="Input 2 4 7" xfId="13716"/>
    <cellStyle name="Input 2 4 7 2" xfId="13717"/>
    <cellStyle name="Input 2 4 7 2 2" xfId="13718"/>
    <cellStyle name="Input 2 4 7 2 2 2" xfId="13719"/>
    <cellStyle name="Input 2 4 7 2 3" xfId="13720"/>
    <cellStyle name="Input 2 4 7 2 3 2" xfId="13721"/>
    <cellStyle name="Input 2 4 7 2 4" xfId="13722"/>
    <cellStyle name="Input 2 4 7 2 5" xfId="13723"/>
    <cellStyle name="Input 2 4 7 3" xfId="13724"/>
    <cellStyle name="Input 2 4 7 3 2" xfId="13725"/>
    <cellStyle name="Input 2 4 7 4" xfId="13726"/>
    <cellStyle name="Input 2 4 7 4 2" xfId="13727"/>
    <cellStyle name="Input 2 4 7 5" xfId="13728"/>
    <cellStyle name="Input 2 4 7 6" xfId="13729"/>
    <cellStyle name="Input 2 4 8" xfId="13730"/>
    <cellStyle name="Input 2 4 8 2" xfId="13731"/>
    <cellStyle name="Input 2 4 8 2 2" xfId="13732"/>
    <cellStyle name="Input 2 4 8 3" xfId="13733"/>
    <cellStyle name="Input 2 4 8 3 2" xfId="13734"/>
    <cellStyle name="Input 2 4 8 4" xfId="13735"/>
    <cellStyle name="Input 2 4 8 5" xfId="13736"/>
    <cellStyle name="Input 2 4 9" xfId="13737"/>
    <cellStyle name="Input 2 4 9 2" xfId="13738"/>
    <cellStyle name="Input 2 5" xfId="13739"/>
    <cellStyle name="Input 2 5 10" xfId="13740"/>
    <cellStyle name="Input 2 5 10 2" xfId="13741"/>
    <cellStyle name="Input 2 5 11" xfId="13742"/>
    <cellStyle name="Input 2 5 2" xfId="13743"/>
    <cellStyle name="Input 2 5 2 10" xfId="13744"/>
    <cellStyle name="Input 2 5 2 2" xfId="13745"/>
    <cellStyle name="Input 2 5 2 2 2" xfId="13746"/>
    <cellStyle name="Input 2 5 2 2 2 2" xfId="13747"/>
    <cellStyle name="Input 2 5 2 2 2 2 2" xfId="13748"/>
    <cellStyle name="Input 2 5 2 2 2 2 2 2" xfId="13749"/>
    <cellStyle name="Input 2 5 2 2 2 2 3" xfId="13750"/>
    <cellStyle name="Input 2 5 2 2 2 2 3 2" xfId="13751"/>
    <cellStyle name="Input 2 5 2 2 2 2 4" xfId="13752"/>
    <cellStyle name="Input 2 5 2 2 2 2 5" xfId="13753"/>
    <cellStyle name="Input 2 5 2 2 2 3" xfId="13754"/>
    <cellStyle name="Input 2 5 2 2 2 3 2" xfId="13755"/>
    <cellStyle name="Input 2 5 2 2 2 4" xfId="13756"/>
    <cellStyle name="Input 2 5 2 2 2 4 2" xfId="13757"/>
    <cellStyle name="Input 2 5 2 2 2 5" xfId="13758"/>
    <cellStyle name="Input 2 5 2 2 2 6" xfId="13759"/>
    <cellStyle name="Input 2 5 2 2 3" xfId="13760"/>
    <cellStyle name="Input 2 5 2 2 3 2" xfId="13761"/>
    <cellStyle name="Input 2 5 2 2 3 2 2" xfId="13762"/>
    <cellStyle name="Input 2 5 2 2 3 2 2 2" xfId="13763"/>
    <cellStyle name="Input 2 5 2 2 3 2 3" xfId="13764"/>
    <cellStyle name="Input 2 5 2 2 3 2 3 2" xfId="13765"/>
    <cellStyle name="Input 2 5 2 2 3 2 4" xfId="13766"/>
    <cellStyle name="Input 2 5 2 2 3 2 5" xfId="13767"/>
    <cellStyle name="Input 2 5 2 2 3 3" xfId="13768"/>
    <cellStyle name="Input 2 5 2 2 3 3 2" xfId="13769"/>
    <cellStyle name="Input 2 5 2 2 3 4" xfId="13770"/>
    <cellStyle name="Input 2 5 2 2 3 4 2" xfId="13771"/>
    <cellStyle name="Input 2 5 2 2 3 5" xfId="13772"/>
    <cellStyle name="Input 2 5 2 2 3 6" xfId="13773"/>
    <cellStyle name="Input 2 5 2 2 4" xfId="13774"/>
    <cellStyle name="Input 2 5 2 2 4 2" xfId="13775"/>
    <cellStyle name="Input 2 5 2 2 4 2 2" xfId="13776"/>
    <cellStyle name="Input 2 5 2 2 4 2 2 2" xfId="13777"/>
    <cellStyle name="Input 2 5 2 2 4 2 3" xfId="13778"/>
    <cellStyle name="Input 2 5 2 2 4 2 3 2" xfId="13779"/>
    <cellStyle name="Input 2 5 2 2 4 2 4" xfId="13780"/>
    <cellStyle name="Input 2 5 2 2 4 2 5" xfId="13781"/>
    <cellStyle name="Input 2 5 2 2 4 3" xfId="13782"/>
    <cellStyle name="Input 2 5 2 2 4 3 2" xfId="13783"/>
    <cellStyle name="Input 2 5 2 2 4 4" xfId="13784"/>
    <cellStyle name="Input 2 5 2 2 4 4 2" xfId="13785"/>
    <cellStyle name="Input 2 5 2 2 4 5" xfId="13786"/>
    <cellStyle name="Input 2 5 2 2 4 6" xfId="13787"/>
    <cellStyle name="Input 2 5 2 2 5" xfId="13788"/>
    <cellStyle name="Input 2 5 2 2 5 2" xfId="13789"/>
    <cellStyle name="Input 2 5 2 2 5 2 2" xfId="13790"/>
    <cellStyle name="Input 2 5 2 2 5 3" xfId="13791"/>
    <cellStyle name="Input 2 5 2 2 5 3 2" xfId="13792"/>
    <cellStyle name="Input 2 5 2 2 5 4" xfId="13793"/>
    <cellStyle name="Input 2 5 2 2 5 5" xfId="13794"/>
    <cellStyle name="Input 2 5 2 2 6" xfId="13795"/>
    <cellStyle name="Input 2 5 2 2 6 2" xfId="13796"/>
    <cellStyle name="Input 2 5 2 2 7" xfId="13797"/>
    <cellStyle name="Input 2 5 2 2 7 2" xfId="13798"/>
    <cellStyle name="Input 2 5 2 2 8" xfId="13799"/>
    <cellStyle name="Input 2 5 2 2 9" xfId="13800"/>
    <cellStyle name="Input 2 5 2 3" xfId="13801"/>
    <cellStyle name="Input 2 5 2 3 2" xfId="13802"/>
    <cellStyle name="Input 2 5 2 3 2 2" xfId="13803"/>
    <cellStyle name="Input 2 5 2 3 2 2 2" xfId="13804"/>
    <cellStyle name="Input 2 5 2 3 2 2 2 2" xfId="13805"/>
    <cellStyle name="Input 2 5 2 3 2 2 3" xfId="13806"/>
    <cellStyle name="Input 2 5 2 3 2 2 3 2" xfId="13807"/>
    <cellStyle name="Input 2 5 2 3 2 2 4" xfId="13808"/>
    <cellStyle name="Input 2 5 2 3 2 2 5" xfId="13809"/>
    <cellStyle name="Input 2 5 2 3 2 3" xfId="13810"/>
    <cellStyle name="Input 2 5 2 3 2 3 2" xfId="13811"/>
    <cellStyle name="Input 2 5 2 3 2 4" xfId="13812"/>
    <cellStyle name="Input 2 5 2 3 2 4 2" xfId="13813"/>
    <cellStyle name="Input 2 5 2 3 2 5" xfId="13814"/>
    <cellStyle name="Input 2 5 2 3 2 6" xfId="13815"/>
    <cellStyle name="Input 2 5 2 3 3" xfId="13816"/>
    <cellStyle name="Input 2 5 2 3 3 2" xfId="13817"/>
    <cellStyle name="Input 2 5 2 3 3 2 2" xfId="13818"/>
    <cellStyle name="Input 2 5 2 3 3 2 2 2" xfId="13819"/>
    <cellStyle name="Input 2 5 2 3 3 2 3" xfId="13820"/>
    <cellStyle name="Input 2 5 2 3 3 2 3 2" xfId="13821"/>
    <cellStyle name="Input 2 5 2 3 3 2 4" xfId="13822"/>
    <cellStyle name="Input 2 5 2 3 3 2 5" xfId="13823"/>
    <cellStyle name="Input 2 5 2 3 3 3" xfId="13824"/>
    <cellStyle name="Input 2 5 2 3 3 3 2" xfId="13825"/>
    <cellStyle name="Input 2 5 2 3 3 4" xfId="13826"/>
    <cellStyle name="Input 2 5 2 3 3 4 2" xfId="13827"/>
    <cellStyle name="Input 2 5 2 3 3 5" xfId="13828"/>
    <cellStyle name="Input 2 5 2 3 3 6" xfId="13829"/>
    <cellStyle name="Input 2 5 2 3 4" xfId="13830"/>
    <cellStyle name="Input 2 5 2 3 4 2" xfId="13831"/>
    <cellStyle name="Input 2 5 2 3 4 2 2" xfId="13832"/>
    <cellStyle name="Input 2 5 2 3 4 3" xfId="13833"/>
    <cellStyle name="Input 2 5 2 3 4 3 2" xfId="13834"/>
    <cellStyle name="Input 2 5 2 3 4 4" xfId="13835"/>
    <cellStyle name="Input 2 5 2 3 4 5" xfId="13836"/>
    <cellStyle name="Input 2 5 2 3 5" xfId="13837"/>
    <cellStyle name="Input 2 5 2 3 5 2" xfId="13838"/>
    <cellStyle name="Input 2 5 2 3 6" xfId="13839"/>
    <cellStyle name="Input 2 5 2 3 6 2" xfId="13840"/>
    <cellStyle name="Input 2 5 2 3 7" xfId="13841"/>
    <cellStyle name="Input 2 5 2 3 8" xfId="13842"/>
    <cellStyle name="Input 2 5 2 4" xfId="13843"/>
    <cellStyle name="Input 2 5 2 4 2" xfId="13844"/>
    <cellStyle name="Input 2 5 2 4 2 2" xfId="13845"/>
    <cellStyle name="Input 2 5 2 4 2 2 2" xfId="13846"/>
    <cellStyle name="Input 2 5 2 4 2 3" xfId="13847"/>
    <cellStyle name="Input 2 5 2 4 2 3 2" xfId="13848"/>
    <cellStyle name="Input 2 5 2 4 2 4" xfId="13849"/>
    <cellStyle name="Input 2 5 2 4 2 5" xfId="13850"/>
    <cellStyle name="Input 2 5 2 4 3" xfId="13851"/>
    <cellStyle name="Input 2 5 2 4 3 2" xfId="13852"/>
    <cellStyle name="Input 2 5 2 4 4" xfId="13853"/>
    <cellStyle name="Input 2 5 2 4 4 2" xfId="13854"/>
    <cellStyle name="Input 2 5 2 4 5" xfId="13855"/>
    <cellStyle name="Input 2 5 2 4 6" xfId="13856"/>
    <cellStyle name="Input 2 5 2 5" xfId="13857"/>
    <cellStyle name="Input 2 5 2 5 2" xfId="13858"/>
    <cellStyle name="Input 2 5 2 5 2 2" xfId="13859"/>
    <cellStyle name="Input 2 5 2 5 2 2 2" xfId="13860"/>
    <cellStyle name="Input 2 5 2 5 2 3" xfId="13861"/>
    <cellStyle name="Input 2 5 2 5 2 3 2" xfId="13862"/>
    <cellStyle name="Input 2 5 2 5 2 4" xfId="13863"/>
    <cellStyle name="Input 2 5 2 5 2 5" xfId="13864"/>
    <cellStyle name="Input 2 5 2 5 3" xfId="13865"/>
    <cellStyle name="Input 2 5 2 5 3 2" xfId="13866"/>
    <cellStyle name="Input 2 5 2 5 4" xfId="13867"/>
    <cellStyle name="Input 2 5 2 5 4 2" xfId="13868"/>
    <cellStyle name="Input 2 5 2 5 5" xfId="13869"/>
    <cellStyle name="Input 2 5 2 5 6" xfId="13870"/>
    <cellStyle name="Input 2 5 2 6" xfId="13871"/>
    <cellStyle name="Input 2 5 2 6 2" xfId="13872"/>
    <cellStyle name="Input 2 5 2 6 2 2" xfId="13873"/>
    <cellStyle name="Input 2 5 2 6 2 2 2" xfId="13874"/>
    <cellStyle name="Input 2 5 2 6 2 3" xfId="13875"/>
    <cellStyle name="Input 2 5 2 6 2 3 2" xfId="13876"/>
    <cellStyle name="Input 2 5 2 6 2 4" xfId="13877"/>
    <cellStyle name="Input 2 5 2 6 2 5" xfId="13878"/>
    <cellStyle name="Input 2 5 2 6 3" xfId="13879"/>
    <cellStyle name="Input 2 5 2 6 3 2" xfId="13880"/>
    <cellStyle name="Input 2 5 2 6 4" xfId="13881"/>
    <cellStyle name="Input 2 5 2 6 4 2" xfId="13882"/>
    <cellStyle name="Input 2 5 2 6 5" xfId="13883"/>
    <cellStyle name="Input 2 5 2 6 6" xfId="13884"/>
    <cellStyle name="Input 2 5 2 7" xfId="13885"/>
    <cellStyle name="Input 2 5 2 7 2" xfId="13886"/>
    <cellStyle name="Input 2 5 2 7 2 2" xfId="13887"/>
    <cellStyle name="Input 2 5 2 7 3" xfId="13888"/>
    <cellStyle name="Input 2 5 2 7 3 2" xfId="13889"/>
    <cellStyle name="Input 2 5 2 7 4" xfId="13890"/>
    <cellStyle name="Input 2 5 2 7 5" xfId="13891"/>
    <cellStyle name="Input 2 5 2 8" xfId="13892"/>
    <cellStyle name="Input 2 5 2 8 2" xfId="13893"/>
    <cellStyle name="Input 2 5 2 9" xfId="13894"/>
    <cellStyle name="Input 2 5 2 9 2" xfId="13895"/>
    <cellStyle name="Input 2 5 3" xfId="13896"/>
    <cellStyle name="Input 2 5 3 2" xfId="13897"/>
    <cellStyle name="Input 2 5 3 2 2" xfId="13898"/>
    <cellStyle name="Input 2 5 3 2 2 2" xfId="13899"/>
    <cellStyle name="Input 2 5 3 2 2 2 2" xfId="13900"/>
    <cellStyle name="Input 2 5 3 2 2 3" xfId="13901"/>
    <cellStyle name="Input 2 5 3 2 2 3 2" xfId="13902"/>
    <cellStyle name="Input 2 5 3 2 2 4" xfId="13903"/>
    <cellStyle name="Input 2 5 3 2 2 5" xfId="13904"/>
    <cellStyle name="Input 2 5 3 2 3" xfId="13905"/>
    <cellStyle name="Input 2 5 3 2 3 2" xfId="13906"/>
    <cellStyle name="Input 2 5 3 2 4" xfId="13907"/>
    <cellStyle name="Input 2 5 3 2 4 2" xfId="13908"/>
    <cellStyle name="Input 2 5 3 2 5" xfId="13909"/>
    <cellStyle name="Input 2 5 3 2 6" xfId="13910"/>
    <cellStyle name="Input 2 5 3 3" xfId="13911"/>
    <cellStyle name="Input 2 5 3 3 2" xfId="13912"/>
    <cellStyle name="Input 2 5 3 3 2 2" xfId="13913"/>
    <cellStyle name="Input 2 5 3 3 2 2 2" xfId="13914"/>
    <cellStyle name="Input 2 5 3 3 2 3" xfId="13915"/>
    <cellStyle name="Input 2 5 3 3 2 3 2" xfId="13916"/>
    <cellStyle name="Input 2 5 3 3 2 4" xfId="13917"/>
    <cellStyle name="Input 2 5 3 3 2 5" xfId="13918"/>
    <cellStyle name="Input 2 5 3 3 3" xfId="13919"/>
    <cellStyle name="Input 2 5 3 3 3 2" xfId="13920"/>
    <cellStyle name="Input 2 5 3 3 4" xfId="13921"/>
    <cellStyle name="Input 2 5 3 3 4 2" xfId="13922"/>
    <cellStyle name="Input 2 5 3 3 5" xfId="13923"/>
    <cellStyle name="Input 2 5 3 3 6" xfId="13924"/>
    <cellStyle name="Input 2 5 3 4" xfId="13925"/>
    <cellStyle name="Input 2 5 3 4 2" xfId="13926"/>
    <cellStyle name="Input 2 5 3 4 2 2" xfId="13927"/>
    <cellStyle name="Input 2 5 3 4 2 2 2" xfId="13928"/>
    <cellStyle name="Input 2 5 3 4 2 3" xfId="13929"/>
    <cellStyle name="Input 2 5 3 4 2 3 2" xfId="13930"/>
    <cellStyle name="Input 2 5 3 4 2 4" xfId="13931"/>
    <cellStyle name="Input 2 5 3 4 2 5" xfId="13932"/>
    <cellStyle name="Input 2 5 3 4 3" xfId="13933"/>
    <cellStyle name="Input 2 5 3 4 3 2" xfId="13934"/>
    <cellStyle name="Input 2 5 3 4 4" xfId="13935"/>
    <cellStyle name="Input 2 5 3 4 4 2" xfId="13936"/>
    <cellStyle name="Input 2 5 3 4 5" xfId="13937"/>
    <cellStyle name="Input 2 5 3 4 6" xfId="13938"/>
    <cellStyle name="Input 2 5 3 5" xfId="13939"/>
    <cellStyle name="Input 2 5 3 5 2" xfId="13940"/>
    <cellStyle name="Input 2 5 3 5 2 2" xfId="13941"/>
    <cellStyle name="Input 2 5 3 5 3" xfId="13942"/>
    <cellStyle name="Input 2 5 3 5 3 2" xfId="13943"/>
    <cellStyle name="Input 2 5 3 5 4" xfId="13944"/>
    <cellStyle name="Input 2 5 3 5 5" xfId="13945"/>
    <cellStyle name="Input 2 5 3 6" xfId="13946"/>
    <cellStyle name="Input 2 5 3 6 2" xfId="13947"/>
    <cellStyle name="Input 2 5 3 7" xfId="13948"/>
    <cellStyle name="Input 2 5 3 7 2" xfId="13949"/>
    <cellStyle name="Input 2 5 3 8" xfId="13950"/>
    <cellStyle name="Input 2 5 3 9" xfId="13951"/>
    <cellStyle name="Input 2 5 4" xfId="13952"/>
    <cellStyle name="Input 2 5 4 2" xfId="13953"/>
    <cellStyle name="Input 2 5 4 2 2" xfId="13954"/>
    <cellStyle name="Input 2 5 4 2 2 2" xfId="13955"/>
    <cellStyle name="Input 2 5 4 2 2 2 2" xfId="13956"/>
    <cellStyle name="Input 2 5 4 2 2 3" xfId="13957"/>
    <cellStyle name="Input 2 5 4 2 2 3 2" xfId="13958"/>
    <cellStyle name="Input 2 5 4 2 2 4" xfId="13959"/>
    <cellStyle name="Input 2 5 4 2 2 5" xfId="13960"/>
    <cellStyle name="Input 2 5 4 2 3" xfId="13961"/>
    <cellStyle name="Input 2 5 4 2 3 2" xfId="13962"/>
    <cellStyle name="Input 2 5 4 2 4" xfId="13963"/>
    <cellStyle name="Input 2 5 4 2 4 2" xfId="13964"/>
    <cellStyle name="Input 2 5 4 2 5" xfId="13965"/>
    <cellStyle name="Input 2 5 4 2 6" xfId="13966"/>
    <cellStyle name="Input 2 5 4 3" xfId="13967"/>
    <cellStyle name="Input 2 5 4 3 2" xfId="13968"/>
    <cellStyle name="Input 2 5 4 3 2 2" xfId="13969"/>
    <cellStyle name="Input 2 5 4 3 2 2 2" xfId="13970"/>
    <cellStyle name="Input 2 5 4 3 2 3" xfId="13971"/>
    <cellStyle name="Input 2 5 4 3 2 3 2" xfId="13972"/>
    <cellStyle name="Input 2 5 4 3 2 4" xfId="13973"/>
    <cellStyle name="Input 2 5 4 3 2 5" xfId="13974"/>
    <cellStyle name="Input 2 5 4 3 3" xfId="13975"/>
    <cellStyle name="Input 2 5 4 3 3 2" xfId="13976"/>
    <cellStyle name="Input 2 5 4 3 4" xfId="13977"/>
    <cellStyle name="Input 2 5 4 3 4 2" xfId="13978"/>
    <cellStyle name="Input 2 5 4 3 5" xfId="13979"/>
    <cellStyle name="Input 2 5 4 3 6" xfId="13980"/>
    <cellStyle name="Input 2 5 4 4" xfId="13981"/>
    <cellStyle name="Input 2 5 4 4 2" xfId="13982"/>
    <cellStyle name="Input 2 5 4 4 2 2" xfId="13983"/>
    <cellStyle name="Input 2 5 4 4 3" xfId="13984"/>
    <cellStyle name="Input 2 5 4 4 3 2" xfId="13985"/>
    <cellStyle name="Input 2 5 4 4 4" xfId="13986"/>
    <cellStyle name="Input 2 5 4 4 5" xfId="13987"/>
    <cellStyle name="Input 2 5 4 5" xfId="13988"/>
    <cellStyle name="Input 2 5 4 5 2" xfId="13989"/>
    <cellStyle name="Input 2 5 4 6" xfId="13990"/>
    <cellStyle name="Input 2 5 4 6 2" xfId="13991"/>
    <cellStyle name="Input 2 5 4 7" xfId="13992"/>
    <cellStyle name="Input 2 5 4 8" xfId="13993"/>
    <cellStyle name="Input 2 5 5" xfId="13994"/>
    <cellStyle name="Input 2 5 5 2" xfId="13995"/>
    <cellStyle name="Input 2 5 5 2 2" xfId="13996"/>
    <cellStyle name="Input 2 5 5 2 2 2" xfId="13997"/>
    <cellStyle name="Input 2 5 5 2 3" xfId="13998"/>
    <cellStyle name="Input 2 5 5 2 3 2" xfId="13999"/>
    <cellStyle name="Input 2 5 5 2 4" xfId="14000"/>
    <cellStyle name="Input 2 5 5 2 5" xfId="14001"/>
    <cellStyle name="Input 2 5 5 3" xfId="14002"/>
    <cellStyle name="Input 2 5 5 3 2" xfId="14003"/>
    <cellStyle name="Input 2 5 5 4" xfId="14004"/>
    <cellStyle name="Input 2 5 5 4 2" xfId="14005"/>
    <cellStyle name="Input 2 5 5 5" xfId="14006"/>
    <cellStyle name="Input 2 5 5 6" xfId="14007"/>
    <cellStyle name="Input 2 5 6" xfId="14008"/>
    <cellStyle name="Input 2 5 6 2" xfId="14009"/>
    <cellStyle name="Input 2 5 6 2 2" xfId="14010"/>
    <cellStyle name="Input 2 5 6 2 2 2" xfId="14011"/>
    <cellStyle name="Input 2 5 6 2 3" xfId="14012"/>
    <cellStyle name="Input 2 5 6 2 3 2" xfId="14013"/>
    <cellStyle name="Input 2 5 6 2 4" xfId="14014"/>
    <cellStyle name="Input 2 5 6 2 5" xfId="14015"/>
    <cellStyle name="Input 2 5 6 3" xfId="14016"/>
    <cellStyle name="Input 2 5 6 3 2" xfId="14017"/>
    <cellStyle name="Input 2 5 6 4" xfId="14018"/>
    <cellStyle name="Input 2 5 6 4 2" xfId="14019"/>
    <cellStyle name="Input 2 5 6 5" xfId="14020"/>
    <cellStyle name="Input 2 5 6 6" xfId="14021"/>
    <cellStyle name="Input 2 5 7" xfId="14022"/>
    <cellStyle name="Input 2 5 7 2" xfId="14023"/>
    <cellStyle name="Input 2 5 7 2 2" xfId="14024"/>
    <cellStyle name="Input 2 5 7 2 2 2" xfId="14025"/>
    <cellStyle name="Input 2 5 7 2 3" xfId="14026"/>
    <cellStyle name="Input 2 5 7 2 3 2" xfId="14027"/>
    <cellStyle name="Input 2 5 7 2 4" xfId="14028"/>
    <cellStyle name="Input 2 5 7 2 5" xfId="14029"/>
    <cellStyle name="Input 2 5 7 3" xfId="14030"/>
    <cellStyle name="Input 2 5 7 3 2" xfId="14031"/>
    <cellStyle name="Input 2 5 7 4" xfId="14032"/>
    <cellStyle name="Input 2 5 7 4 2" xfId="14033"/>
    <cellStyle name="Input 2 5 7 5" xfId="14034"/>
    <cellStyle name="Input 2 5 7 6" xfId="14035"/>
    <cellStyle name="Input 2 5 8" xfId="14036"/>
    <cellStyle name="Input 2 5 8 2" xfId="14037"/>
    <cellStyle name="Input 2 5 8 2 2" xfId="14038"/>
    <cellStyle name="Input 2 5 8 3" xfId="14039"/>
    <cellStyle name="Input 2 5 8 3 2" xfId="14040"/>
    <cellStyle name="Input 2 5 8 4" xfId="14041"/>
    <cellStyle name="Input 2 5 8 5" xfId="14042"/>
    <cellStyle name="Input 2 5 9" xfId="14043"/>
    <cellStyle name="Input 2 5 9 2" xfId="14044"/>
    <cellStyle name="Input 2 6" xfId="14045"/>
    <cellStyle name="Input 2 6 2" xfId="14046"/>
    <cellStyle name="Input 2 6 2 2" xfId="14047"/>
    <cellStyle name="Input 2 6 2 2 2" xfId="14048"/>
    <cellStyle name="Input 2 6 2 2 2 2" xfId="14049"/>
    <cellStyle name="Input 2 6 2 2 3" xfId="14050"/>
    <cellStyle name="Input 2 6 2 2 3 2" xfId="14051"/>
    <cellStyle name="Input 2 6 2 2 4" xfId="14052"/>
    <cellStyle name="Input 2 6 2 2 5" xfId="14053"/>
    <cellStyle name="Input 2 6 2 3" xfId="14054"/>
    <cellStyle name="Input 2 6 2 3 2" xfId="14055"/>
    <cellStyle name="Input 2 6 2 4" xfId="14056"/>
    <cellStyle name="Input 2 6 2 4 2" xfId="14057"/>
    <cellStyle name="Input 2 6 2 5" xfId="14058"/>
    <cellStyle name="Input 2 6 2 6" xfId="14059"/>
    <cellStyle name="Input 2 6 3" xfId="14060"/>
    <cellStyle name="Input 2 6 3 2" xfId="14061"/>
    <cellStyle name="Input 2 6 3 2 2" xfId="14062"/>
    <cellStyle name="Input 2 6 3 2 2 2" xfId="14063"/>
    <cellStyle name="Input 2 6 3 2 3" xfId="14064"/>
    <cellStyle name="Input 2 6 3 2 3 2" xfId="14065"/>
    <cellStyle name="Input 2 6 3 2 4" xfId="14066"/>
    <cellStyle name="Input 2 6 3 2 5" xfId="14067"/>
    <cellStyle name="Input 2 6 3 3" xfId="14068"/>
    <cellStyle name="Input 2 6 3 3 2" xfId="14069"/>
    <cellStyle name="Input 2 6 3 4" xfId="14070"/>
    <cellStyle name="Input 2 6 3 4 2" xfId="14071"/>
    <cellStyle name="Input 2 6 3 5" xfId="14072"/>
    <cellStyle name="Input 2 6 3 6" xfId="14073"/>
    <cellStyle name="Input 2 6 4" xfId="14074"/>
    <cellStyle name="Input 2 6 4 2" xfId="14075"/>
    <cellStyle name="Input 2 6 4 2 2" xfId="14076"/>
    <cellStyle name="Input 2 6 4 2 2 2" xfId="14077"/>
    <cellStyle name="Input 2 6 4 2 3" xfId="14078"/>
    <cellStyle name="Input 2 6 4 2 3 2" xfId="14079"/>
    <cellStyle name="Input 2 6 4 2 4" xfId="14080"/>
    <cellStyle name="Input 2 6 4 2 5" xfId="14081"/>
    <cellStyle name="Input 2 6 4 3" xfId="14082"/>
    <cellStyle name="Input 2 6 4 3 2" xfId="14083"/>
    <cellStyle name="Input 2 6 4 4" xfId="14084"/>
    <cellStyle name="Input 2 6 4 4 2" xfId="14085"/>
    <cellStyle name="Input 2 6 4 5" xfId="14086"/>
    <cellStyle name="Input 2 6 4 6" xfId="14087"/>
    <cellStyle name="Input 2 6 5" xfId="14088"/>
    <cellStyle name="Input 2 6 5 2" xfId="14089"/>
    <cellStyle name="Input 2 6 5 2 2" xfId="14090"/>
    <cellStyle name="Input 2 6 5 3" xfId="14091"/>
    <cellStyle name="Input 2 6 5 3 2" xfId="14092"/>
    <cellStyle name="Input 2 6 5 4" xfId="14093"/>
    <cellStyle name="Input 2 6 5 5" xfId="14094"/>
    <cellStyle name="Input 2 6 6" xfId="14095"/>
    <cellStyle name="Input 2 6 6 2" xfId="14096"/>
    <cellStyle name="Input 2 6 7" xfId="14097"/>
    <cellStyle name="Input 2 6 7 2" xfId="14098"/>
    <cellStyle name="Input 2 6 8" xfId="14099"/>
    <cellStyle name="Input 2 6 9" xfId="14100"/>
    <cellStyle name="Input 2 7" xfId="14101"/>
    <cellStyle name="Input 2 7 2" xfId="14102"/>
    <cellStyle name="Input 2 7 2 2" xfId="14103"/>
    <cellStyle name="Input 2 7 2 2 2" xfId="14104"/>
    <cellStyle name="Input 2 7 2 3" xfId="14105"/>
    <cellStyle name="Input 2 7 2 3 2" xfId="14106"/>
    <cellStyle name="Input 2 7 2 4" xfId="14107"/>
    <cellStyle name="Input 2 7 2 5" xfId="14108"/>
    <cellStyle name="Input 2 7 3" xfId="14109"/>
    <cellStyle name="Input 2 7 3 2" xfId="14110"/>
    <cellStyle name="Input 2 7 4" xfId="14111"/>
    <cellStyle name="Input 2 7 4 2" xfId="14112"/>
    <cellStyle name="Input 2 7 5" xfId="14113"/>
    <cellStyle name="Input 2 7 6" xfId="14114"/>
    <cellStyle name="Input 2 8" xfId="14115"/>
    <cellStyle name="Input 2 8 2" xfId="14116"/>
    <cellStyle name="Input 2 8 2 2" xfId="14117"/>
    <cellStyle name="Input 2 8 2 2 2" xfId="14118"/>
    <cellStyle name="Input 2 8 2 3" xfId="14119"/>
    <cellStyle name="Input 2 8 2 3 2" xfId="14120"/>
    <cellStyle name="Input 2 8 2 4" xfId="14121"/>
    <cellStyle name="Input 2 8 2 5" xfId="14122"/>
    <cellStyle name="Input 2 8 3" xfId="14123"/>
    <cellStyle name="Input 2 8 3 2" xfId="14124"/>
    <cellStyle name="Input 2 8 4" xfId="14125"/>
    <cellStyle name="Input 2 8 4 2" xfId="14126"/>
    <cellStyle name="Input 2 8 5" xfId="14127"/>
    <cellStyle name="Input 2 8 6" xfId="14128"/>
    <cellStyle name="Input 2 9" xfId="14129"/>
    <cellStyle name="Input 2 9 2" xfId="14130"/>
    <cellStyle name="Input 2 9 2 2" xfId="14131"/>
    <cellStyle name="Input 2 9 2 2 2" xfId="14132"/>
    <cellStyle name="Input 2 9 2 3" xfId="14133"/>
    <cellStyle name="Input 2 9 2 3 2" xfId="14134"/>
    <cellStyle name="Input 2 9 2 4" xfId="14135"/>
    <cellStyle name="Input 2 9 2 5" xfId="14136"/>
    <cellStyle name="Input 2 9 3" xfId="14137"/>
    <cellStyle name="Input 2 9 3 2" xfId="14138"/>
    <cellStyle name="Input 2 9 4" xfId="14139"/>
    <cellStyle name="Input 2 9 4 2" xfId="14140"/>
    <cellStyle name="Input 2 9 5" xfId="14141"/>
    <cellStyle name="Input 2 9 6" xfId="14142"/>
    <cellStyle name="Jegyzet" xfId="14143"/>
    <cellStyle name="Jegyzet 10" xfId="14144"/>
    <cellStyle name="Jegyzet 10 2" xfId="14145"/>
    <cellStyle name="Jegyzet 10 2 2" xfId="14146"/>
    <cellStyle name="Jegyzet 10 3" xfId="14147"/>
    <cellStyle name="Jegyzet 10 3 2" xfId="14148"/>
    <cellStyle name="Jegyzet 10 4" xfId="14149"/>
    <cellStyle name="Jegyzet 11" xfId="14150"/>
    <cellStyle name="Jegyzet 11 2" xfId="14151"/>
    <cellStyle name="Jegyzet 11 2 2" xfId="14152"/>
    <cellStyle name="Jegyzet 11 3" xfId="14153"/>
    <cellStyle name="Jegyzet 11 3 2" xfId="14154"/>
    <cellStyle name="Jegyzet 11 4" xfId="14155"/>
    <cellStyle name="Jegyzet 11 5" xfId="14156"/>
    <cellStyle name="Jegyzet 12" xfId="14157"/>
    <cellStyle name="Jegyzet 12 2" xfId="14158"/>
    <cellStyle name="Jegyzet 12 2 2" xfId="14159"/>
    <cellStyle name="Jegyzet 12 3" xfId="14160"/>
    <cellStyle name="Jegyzet 12 3 2" xfId="14161"/>
    <cellStyle name="Jegyzet 12 4" xfId="14162"/>
    <cellStyle name="Jegyzet 12 5" xfId="14163"/>
    <cellStyle name="Jegyzet 13" xfId="14164"/>
    <cellStyle name="Jegyzet 13 2" xfId="14165"/>
    <cellStyle name="Jegyzet 13 2 2" xfId="14166"/>
    <cellStyle name="Jegyzet 13 3" xfId="14167"/>
    <cellStyle name="Jegyzet 13 3 2" xfId="14168"/>
    <cellStyle name="Jegyzet 13 4" xfId="14169"/>
    <cellStyle name="Jegyzet 13 5" xfId="14170"/>
    <cellStyle name="Jegyzet 14" xfId="14171"/>
    <cellStyle name="Jegyzet 14 2" xfId="14172"/>
    <cellStyle name="Jegyzet 14 2 2" xfId="14173"/>
    <cellStyle name="Jegyzet 14 3" xfId="14174"/>
    <cellStyle name="Jegyzet 14 3 2" xfId="14175"/>
    <cellStyle name="Jegyzet 14 4" xfId="14176"/>
    <cellStyle name="Jegyzet 14 5" xfId="14177"/>
    <cellStyle name="Jegyzet 15" xfId="14178"/>
    <cellStyle name="Jegyzet 15 2" xfId="14179"/>
    <cellStyle name="Jegyzet 15 2 2" xfId="14180"/>
    <cellStyle name="Jegyzet 15 3" xfId="14181"/>
    <cellStyle name="Jegyzet 15 3 2" xfId="14182"/>
    <cellStyle name="Jegyzet 15 4" xfId="14183"/>
    <cellStyle name="Jegyzet 15 5" xfId="14184"/>
    <cellStyle name="Jegyzet 16" xfId="14185"/>
    <cellStyle name="Jegyzet 16 2" xfId="14186"/>
    <cellStyle name="Jegyzet 16 2 2" xfId="14187"/>
    <cellStyle name="Jegyzet 16 3" xfId="14188"/>
    <cellStyle name="Jegyzet 16 3 2" xfId="14189"/>
    <cellStyle name="Jegyzet 16 4" xfId="14190"/>
    <cellStyle name="Jegyzet 16 5" xfId="14191"/>
    <cellStyle name="Jegyzet 17" xfId="14192"/>
    <cellStyle name="Jegyzet 17 2" xfId="14193"/>
    <cellStyle name="Jegyzet 17 2 2" xfId="14194"/>
    <cellStyle name="Jegyzet 17 3" xfId="14195"/>
    <cellStyle name="Jegyzet 17 3 2" xfId="14196"/>
    <cellStyle name="Jegyzet 17 4" xfId="14197"/>
    <cellStyle name="Jegyzet 17 5" xfId="14198"/>
    <cellStyle name="Jegyzet 18" xfId="14199"/>
    <cellStyle name="Jegyzet 18 2" xfId="14200"/>
    <cellStyle name="Jegyzet 18 2 2" xfId="14201"/>
    <cellStyle name="Jegyzet 18 3" xfId="14202"/>
    <cellStyle name="Jegyzet 18 3 2" xfId="14203"/>
    <cellStyle name="Jegyzet 18 4" xfId="14204"/>
    <cellStyle name="Jegyzet 18 5" xfId="14205"/>
    <cellStyle name="Jegyzet 19" xfId="14206"/>
    <cellStyle name="Jegyzet 19 2" xfId="14207"/>
    <cellStyle name="Jegyzet 19 2 2" xfId="14208"/>
    <cellStyle name="Jegyzet 19 3" xfId="14209"/>
    <cellStyle name="Jegyzet 19 3 2" xfId="14210"/>
    <cellStyle name="Jegyzet 19 4" xfId="14211"/>
    <cellStyle name="Jegyzet 19 5" xfId="14212"/>
    <cellStyle name="Jegyzet 2" xfId="14213"/>
    <cellStyle name="Jegyzet 2 10" xfId="14214"/>
    <cellStyle name="Jegyzet 2 10 2" xfId="14215"/>
    <cellStyle name="Jegyzet 2 10 2 2" xfId="14216"/>
    <cellStyle name="Jegyzet 2 10 3" xfId="14217"/>
    <cellStyle name="Jegyzet 2 10 3 2" xfId="14218"/>
    <cellStyle name="Jegyzet 2 10 4" xfId="14219"/>
    <cellStyle name="Jegyzet 2 11" xfId="14220"/>
    <cellStyle name="Jegyzet 2 11 2" xfId="14221"/>
    <cellStyle name="Jegyzet 2 11 2 2" xfId="14222"/>
    <cellStyle name="Jegyzet 2 11 3" xfId="14223"/>
    <cellStyle name="Jegyzet 2 11 3 2" xfId="14224"/>
    <cellStyle name="Jegyzet 2 11 4" xfId="14225"/>
    <cellStyle name="Jegyzet 2 11 5" xfId="14226"/>
    <cellStyle name="Jegyzet 2 12" xfId="14227"/>
    <cellStyle name="Jegyzet 2 12 2" xfId="14228"/>
    <cellStyle name="Jegyzet 2 12 2 2" xfId="14229"/>
    <cellStyle name="Jegyzet 2 12 3" xfId="14230"/>
    <cellStyle name="Jegyzet 2 12 3 2" xfId="14231"/>
    <cellStyle name="Jegyzet 2 12 4" xfId="14232"/>
    <cellStyle name="Jegyzet 2 12 5" xfId="14233"/>
    <cellStyle name="Jegyzet 2 13" xfId="14234"/>
    <cellStyle name="Jegyzet 2 13 2" xfId="14235"/>
    <cellStyle name="Jegyzet 2 13 2 2" xfId="14236"/>
    <cellStyle name="Jegyzet 2 13 3" xfId="14237"/>
    <cellStyle name="Jegyzet 2 13 3 2" xfId="14238"/>
    <cellStyle name="Jegyzet 2 13 4" xfId="14239"/>
    <cellStyle name="Jegyzet 2 13 5" xfId="14240"/>
    <cellStyle name="Jegyzet 2 14" xfId="14241"/>
    <cellStyle name="Jegyzet 2 14 2" xfId="14242"/>
    <cellStyle name="Jegyzet 2 14 2 2" xfId="14243"/>
    <cellStyle name="Jegyzet 2 14 3" xfId="14244"/>
    <cellStyle name="Jegyzet 2 14 3 2" xfId="14245"/>
    <cellStyle name="Jegyzet 2 14 4" xfId="14246"/>
    <cellStyle name="Jegyzet 2 14 5" xfId="14247"/>
    <cellStyle name="Jegyzet 2 15" xfId="14248"/>
    <cellStyle name="Jegyzet 2 15 2" xfId="14249"/>
    <cellStyle name="Jegyzet 2 15 2 2" xfId="14250"/>
    <cellStyle name="Jegyzet 2 15 3" xfId="14251"/>
    <cellStyle name="Jegyzet 2 15 3 2" xfId="14252"/>
    <cellStyle name="Jegyzet 2 15 4" xfId="14253"/>
    <cellStyle name="Jegyzet 2 15 5" xfId="14254"/>
    <cellStyle name="Jegyzet 2 16" xfId="14255"/>
    <cellStyle name="Jegyzet 2 16 2" xfId="14256"/>
    <cellStyle name="Jegyzet 2 16 2 2" xfId="14257"/>
    <cellStyle name="Jegyzet 2 16 3" xfId="14258"/>
    <cellStyle name="Jegyzet 2 16 3 2" xfId="14259"/>
    <cellStyle name="Jegyzet 2 16 4" xfId="14260"/>
    <cellStyle name="Jegyzet 2 16 5" xfId="14261"/>
    <cellStyle name="Jegyzet 2 17" xfId="14262"/>
    <cellStyle name="Jegyzet 2 17 2" xfId="14263"/>
    <cellStyle name="Jegyzet 2 17 2 2" xfId="14264"/>
    <cellStyle name="Jegyzet 2 17 3" xfId="14265"/>
    <cellStyle name="Jegyzet 2 17 3 2" xfId="14266"/>
    <cellStyle name="Jegyzet 2 17 4" xfId="14267"/>
    <cellStyle name="Jegyzet 2 17 5" xfId="14268"/>
    <cellStyle name="Jegyzet 2 18" xfId="14269"/>
    <cellStyle name="Jegyzet 2 18 2" xfId="14270"/>
    <cellStyle name="Jegyzet 2 18 2 2" xfId="14271"/>
    <cellStyle name="Jegyzet 2 18 3" xfId="14272"/>
    <cellStyle name="Jegyzet 2 18 3 2" xfId="14273"/>
    <cellStyle name="Jegyzet 2 18 4" xfId="14274"/>
    <cellStyle name="Jegyzet 2 18 5" xfId="14275"/>
    <cellStyle name="Jegyzet 2 19" xfId="14276"/>
    <cellStyle name="Jegyzet 2 19 2" xfId="14277"/>
    <cellStyle name="Jegyzet 2 19 2 2" xfId="14278"/>
    <cellStyle name="Jegyzet 2 19 3" xfId="14279"/>
    <cellStyle name="Jegyzet 2 19 3 2" xfId="14280"/>
    <cellStyle name="Jegyzet 2 19 4" xfId="14281"/>
    <cellStyle name="Jegyzet 2 19 5" xfId="14282"/>
    <cellStyle name="Jegyzet 2 2" xfId="14283"/>
    <cellStyle name="Jegyzet 2 2 10" xfId="14284"/>
    <cellStyle name="Jegyzet 2 2 10 2" xfId="14285"/>
    <cellStyle name="Jegyzet 2 2 11" xfId="14286"/>
    <cellStyle name="Jegyzet 2 2 2" xfId="14287"/>
    <cellStyle name="Jegyzet 2 2 2 10" xfId="14288"/>
    <cellStyle name="Jegyzet 2 2 2 2" xfId="14289"/>
    <cellStyle name="Jegyzet 2 2 2 2 2" xfId="14290"/>
    <cellStyle name="Jegyzet 2 2 2 2 2 2" xfId="14291"/>
    <cellStyle name="Jegyzet 2 2 2 2 2 2 2" xfId="14292"/>
    <cellStyle name="Jegyzet 2 2 2 2 2 2 2 2" xfId="14293"/>
    <cellStyle name="Jegyzet 2 2 2 2 2 2 3" xfId="14294"/>
    <cellStyle name="Jegyzet 2 2 2 2 2 2 3 2" xfId="14295"/>
    <cellStyle name="Jegyzet 2 2 2 2 2 2 4" xfId="14296"/>
    <cellStyle name="Jegyzet 2 2 2 2 2 3" xfId="14297"/>
    <cellStyle name="Jegyzet 2 2 2 2 2 3 2" xfId="14298"/>
    <cellStyle name="Jegyzet 2 2 2 2 2 4" xfId="14299"/>
    <cellStyle name="Jegyzet 2 2 2 2 2 4 2" xfId="14300"/>
    <cellStyle name="Jegyzet 2 2 2 2 2 5" xfId="14301"/>
    <cellStyle name="Jegyzet 2 2 2 2 3" xfId="14302"/>
    <cellStyle name="Jegyzet 2 2 2 2 3 2" xfId="14303"/>
    <cellStyle name="Jegyzet 2 2 2 2 3 2 2" xfId="14304"/>
    <cellStyle name="Jegyzet 2 2 2 2 3 2 2 2" xfId="14305"/>
    <cellStyle name="Jegyzet 2 2 2 2 3 2 3" xfId="14306"/>
    <cellStyle name="Jegyzet 2 2 2 2 3 2 3 2" xfId="14307"/>
    <cellStyle name="Jegyzet 2 2 2 2 3 2 4" xfId="14308"/>
    <cellStyle name="Jegyzet 2 2 2 2 3 3" xfId="14309"/>
    <cellStyle name="Jegyzet 2 2 2 2 3 3 2" xfId="14310"/>
    <cellStyle name="Jegyzet 2 2 2 2 3 4" xfId="14311"/>
    <cellStyle name="Jegyzet 2 2 2 2 3 4 2" xfId="14312"/>
    <cellStyle name="Jegyzet 2 2 2 2 3 5" xfId="14313"/>
    <cellStyle name="Jegyzet 2 2 2 2 4" xfId="14314"/>
    <cellStyle name="Jegyzet 2 2 2 2 4 2" xfId="14315"/>
    <cellStyle name="Jegyzet 2 2 2 2 4 2 2" xfId="14316"/>
    <cellStyle name="Jegyzet 2 2 2 2 4 2 2 2" xfId="14317"/>
    <cellStyle name="Jegyzet 2 2 2 2 4 2 3" xfId="14318"/>
    <cellStyle name="Jegyzet 2 2 2 2 4 2 3 2" xfId="14319"/>
    <cellStyle name="Jegyzet 2 2 2 2 4 2 4" xfId="14320"/>
    <cellStyle name="Jegyzet 2 2 2 2 4 3" xfId="14321"/>
    <cellStyle name="Jegyzet 2 2 2 2 4 3 2" xfId="14322"/>
    <cellStyle name="Jegyzet 2 2 2 2 4 4" xfId="14323"/>
    <cellStyle name="Jegyzet 2 2 2 2 4 4 2" xfId="14324"/>
    <cellStyle name="Jegyzet 2 2 2 2 4 5" xfId="14325"/>
    <cellStyle name="Jegyzet 2 2 2 2 5" xfId="14326"/>
    <cellStyle name="Jegyzet 2 2 2 2 5 2" xfId="14327"/>
    <cellStyle name="Jegyzet 2 2 2 2 5 2 2" xfId="14328"/>
    <cellStyle name="Jegyzet 2 2 2 2 5 3" xfId="14329"/>
    <cellStyle name="Jegyzet 2 2 2 2 5 3 2" xfId="14330"/>
    <cellStyle name="Jegyzet 2 2 2 2 5 4" xfId="14331"/>
    <cellStyle name="Jegyzet 2 2 2 2 6" xfId="14332"/>
    <cellStyle name="Jegyzet 2 2 2 2 6 2" xfId="14333"/>
    <cellStyle name="Jegyzet 2 2 2 2 7" xfId="14334"/>
    <cellStyle name="Jegyzet 2 2 2 2 7 2" xfId="14335"/>
    <cellStyle name="Jegyzet 2 2 2 2 8" xfId="14336"/>
    <cellStyle name="Jegyzet 2 2 2 3" xfId="14337"/>
    <cellStyle name="Jegyzet 2 2 2 3 2" xfId="14338"/>
    <cellStyle name="Jegyzet 2 2 2 3 2 2" xfId="14339"/>
    <cellStyle name="Jegyzet 2 2 2 3 2 2 2" xfId="14340"/>
    <cellStyle name="Jegyzet 2 2 2 3 2 2 2 2" xfId="14341"/>
    <cellStyle name="Jegyzet 2 2 2 3 2 2 3" xfId="14342"/>
    <cellStyle name="Jegyzet 2 2 2 3 2 2 3 2" xfId="14343"/>
    <cellStyle name="Jegyzet 2 2 2 3 2 2 4" xfId="14344"/>
    <cellStyle name="Jegyzet 2 2 2 3 2 3" xfId="14345"/>
    <cellStyle name="Jegyzet 2 2 2 3 2 3 2" xfId="14346"/>
    <cellStyle name="Jegyzet 2 2 2 3 2 4" xfId="14347"/>
    <cellStyle name="Jegyzet 2 2 2 3 2 4 2" xfId="14348"/>
    <cellStyle name="Jegyzet 2 2 2 3 2 5" xfId="14349"/>
    <cellStyle name="Jegyzet 2 2 2 3 3" xfId="14350"/>
    <cellStyle name="Jegyzet 2 2 2 3 3 2" xfId="14351"/>
    <cellStyle name="Jegyzet 2 2 2 3 3 2 2" xfId="14352"/>
    <cellStyle name="Jegyzet 2 2 2 3 3 2 2 2" xfId="14353"/>
    <cellStyle name="Jegyzet 2 2 2 3 3 2 3" xfId="14354"/>
    <cellStyle name="Jegyzet 2 2 2 3 3 2 3 2" xfId="14355"/>
    <cellStyle name="Jegyzet 2 2 2 3 3 2 4" xfId="14356"/>
    <cellStyle name="Jegyzet 2 2 2 3 3 3" xfId="14357"/>
    <cellStyle name="Jegyzet 2 2 2 3 3 3 2" xfId="14358"/>
    <cellStyle name="Jegyzet 2 2 2 3 3 4" xfId="14359"/>
    <cellStyle name="Jegyzet 2 2 2 3 3 4 2" xfId="14360"/>
    <cellStyle name="Jegyzet 2 2 2 3 3 5" xfId="14361"/>
    <cellStyle name="Jegyzet 2 2 2 3 4" xfId="14362"/>
    <cellStyle name="Jegyzet 2 2 2 3 4 2" xfId="14363"/>
    <cellStyle name="Jegyzet 2 2 2 3 4 2 2" xfId="14364"/>
    <cellStyle name="Jegyzet 2 2 2 3 4 3" xfId="14365"/>
    <cellStyle name="Jegyzet 2 2 2 3 4 3 2" xfId="14366"/>
    <cellStyle name="Jegyzet 2 2 2 3 4 4" xfId="14367"/>
    <cellStyle name="Jegyzet 2 2 2 3 5" xfId="14368"/>
    <cellStyle name="Jegyzet 2 2 2 3 5 2" xfId="14369"/>
    <cellStyle name="Jegyzet 2 2 2 3 6" xfId="14370"/>
    <cellStyle name="Jegyzet 2 2 2 3 6 2" xfId="14371"/>
    <cellStyle name="Jegyzet 2 2 2 3 7" xfId="14372"/>
    <cellStyle name="Jegyzet 2 2 2 4" xfId="14373"/>
    <cellStyle name="Jegyzet 2 2 2 4 2" xfId="14374"/>
    <cellStyle name="Jegyzet 2 2 2 4 2 2" xfId="14375"/>
    <cellStyle name="Jegyzet 2 2 2 4 2 2 2" xfId="14376"/>
    <cellStyle name="Jegyzet 2 2 2 4 2 3" xfId="14377"/>
    <cellStyle name="Jegyzet 2 2 2 4 2 3 2" xfId="14378"/>
    <cellStyle name="Jegyzet 2 2 2 4 2 4" xfId="14379"/>
    <cellStyle name="Jegyzet 2 2 2 4 3" xfId="14380"/>
    <cellStyle name="Jegyzet 2 2 2 4 3 2" xfId="14381"/>
    <cellStyle name="Jegyzet 2 2 2 4 4" xfId="14382"/>
    <cellStyle name="Jegyzet 2 2 2 4 4 2" xfId="14383"/>
    <cellStyle name="Jegyzet 2 2 2 4 5" xfId="14384"/>
    <cellStyle name="Jegyzet 2 2 2 5" xfId="14385"/>
    <cellStyle name="Jegyzet 2 2 2 5 2" xfId="14386"/>
    <cellStyle name="Jegyzet 2 2 2 5 2 2" xfId="14387"/>
    <cellStyle name="Jegyzet 2 2 2 5 2 2 2" xfId="14388"/>
    <cellStyle name="Jegyzet 2 2 2 5 2 3" xfId="14389"/>
    <cellStyle name="Jegyzet 2 2 2 5 2 3 2" xfId="14390"/>
    <cellStyle name="Jegyzet 2 2 2 5 2 4" xfId="14391"/>
    <cellStyle name="Jegyzet 2 2 2 5 3" xfId="14392"/>
    <cellStyle name="Jegyzet 2 2 2 5 3 2" xfId="14393"/>
    <cellStyle name="Jegyzet 2 2 2 5 4" xfId="14394"/>
    <cellStyle name="Jegyzet 2 2 2 5 4 2" xfId="14395"/>
    <cellStyle name="Jegyzet 2 2 2 5 5" xfId="14396"/>
    <cellStyle name="Jegyzet 2 2 2 6" xfId="14397"/>
    <cellStyle name="Jegyzet 2 2 2 6 2" xfId="14398"/>
    <cellStyle name="Jegyzet 2 2 2 6 2 2" xfId="14399"/>
    <cellStyle name="Jegyzet 2 2 2 6 2 2 2" xfId="14400"/>
    <cellStyle name="Jegyzet 2 2 2 6 2 3" xfId="14401"/>
    <cellStyle name="Jegyzet 2 2 2 6 2 3 2" xfId="14402"/>
    <cellStyle name="Jegyzet 2 2 2 6 2 4" xfId="14403"/>
    <cellStyle name="Jegyzet 2 2 2 6 3" xfId="14404"/>
    <cellStyle name="Jegyzet 2 2 2 6 3 2" xfId="14405"/>
    <cellStyle name="Jegyzet 2 2 2 6 4" xfId="14406"/>
    <cellStyle name="Jegyzet 2 2 2 6 4 2" xfId="14407"/>
    <cellStyle name="Jegyzet 2 2 2 6 5" xfId="14408"/>
    <cellStyle name="Jegyzet 2 2 2 7" xfId="14409"/>
    <cellStyle name="Jegyzet 2 2 2 7 2" xfId="14410"/>
    <cellStyle name="Jegyzet 2 2 2 7 2 2" xfId="14411"/>
    <cellStyle name="Jegyzet 2 2 2 7 3" xfId="14412"/>
    <cellStyle name="Jegyzet 2 2 2 7 3 2" xfId="14413"/>
    <cellStyle name="Jegyzet 2 2 2 7 4" xfId="14414"/>
    <cellStyle name="Jegyzet 2 2 2 8" xfId="14415"/>
    <cellStyle name="Jegyzet 2 2 2 8 2" xfId="14416"/>
    <cellStyle name="Jegyzet 2 2 2 9" xfId="14417"/>
    <cellStyle name="Jegyzet 2 2 2 9 2" xfId="14418"/>
    <cellStyle name="Jegyzet 2 2 3" xfId="14419"/>
    <cellStyle name="Jegyzet 2 2 3 2" xfId="14420"/>
    <cellStyle name="Jegyzet 2 2 3 2 2" xfId="14421"/>
    <cellStyle name="Jegyzet 2 2 3 2 2 2" xfId="14422"/>
    <cellStyle name="Jegyzet 2 2 3 2 2 2 2" xfId="14423"/>
    <cellStyle name="Jegyzet 2 2 3 2 2 3" xfId="14424"/>
    <cellStyle name="Jegyzet 2 2 3 2 2 3 2" xfId="14425"/>
    <cellStyle name="Jegyzet 2 2 3 2 2 4" xfId="14426"/>
    <cellStyle name="Jegyzet 2 2 3 2 3" xfId="14427"/>
    <cellStyle name="Jegyzet 2 2 3 2 3 2" xfId="14428"/>
    <cellStyle name="Jegyzet 2 2 3 2 4" xfId="14429"/>
    <cellStyle name="Jegyzet 2 2 3 2 4 2" xfId="14430"/>
    <cellStyle name="Jegyzet 2 2 3 2 5" xfId="14431"/>
    <cellStyle name="Jegyzet 2 2 3 3" xfId="14432"/>
    <cellStyle name="Jegyzet 2 2 3 3 2" xfId="14433"/>
    <cellStyle name="Jegyzet 2 2 3 3 2 2" xfId="14434"/>
    <cellStyle name="Jegyzet 2 2 3 3 2 2 2" xfId="14435"/>
    <cellStyle name="Jegyzet 2 2 3 3 2 3" xfId="14436"/>
    <cellStyle name="Jegyzet 2 2 3 3 2 3 2" xfId="14437"/>
    <cellStyle name="Jegyzet 2 2 3 3 2 4" xfId="14438"/>
    <cellStyle name="Jegyzet 2 2 3 3 3" xfId="14439"/>
    <cellStyle name="Jegyzet 2 2 3 3 3 2" xfId="14440"/>
    <cellStyle name="Jegyzet 2 2 3 3 4" xfId="14441"/>
    <cellStyle name="Jegyzet 2 2 3 3 4 2" xfId="14442"/>
    <cellStyle name="Jegyzet 2 2 3 3 5" xfId="14443"/>
    <cellStyle name="Jegyzet 2 2 3 4" xfId="14444"/>
    <cellStyle name="Jegyzet 2 2 3 4 2" xfId="14445"/>
    <cellStyle name="Jegyzet 2 2 3 4 2 2" xfId="14446"/>
    <cellStyle name="Jegyzet 2 2 3 4 2 2 2" xfId="14447"/>
    <cellStyle name="Jegyzet 2 2 3 4 2 3" xfId="14448"/>
    <cellStyle name="Jegyzet 2 2 3 4 2 3 2" xfId="14449"/>
    <cellStyle name="Jegyzet 2 2 3 4 2 4" xfId="14450"/>
    <cellStyle name="Jegyzet 2 2 3 4 3" xfId="14451"/>
    <cellStyle name="Jegyzet 2 2 3 4 3 2" xfId="14452"/>
    <cellStyle name="Jegyzet 2 2 3 4 4" xfId="14453"/>
    <cellStyle name="Jegyzet 2 2 3 4 4 2" xfId="14454"/>
    <cellStyle name="Jegyzet 2 2 3 4 5" xfId="14455"/>
    <cellStyle name="Jegyzet 2 2 3 5" xfId="14456"/>
    <cellStyle name="Jegyzet 2 2 3 5 2" xfId="14457"/>
    <cellStyle name="Jegyzet 2 2 3 5 2 2" xfId="14458"/>
    <cellStyle name="Jegyzet 2 2 3 5 3" xfId="14459"/>
    <cellStyle name="Jegyzet 2 2 3 5 3 2" xfId="14460"/>
    <cellStyle name="Jegyzet 2 2 3 5 4" xfId="14461"/>
    <cellStyle name="Jegyzet 2 2 3 6" xfId="14462"/>
    <cellStyle name="Jegyzet 2 2 3 6 2" xfId="14463"/>
    <cellStyle name="Jegyzet 2 2 3 7" xfId="14464"/>
    <cellStyle name="Jegyzet 2 2 3 7 2" xfId="14465"/>
    <cellStyle name="Jegyzet 2 2 3 8" xfId="14466"/>
    <cellStyle name="Jegyzet 2 2 4" xfId="14467"/>
    <cellStyle name="Jegyzet 2 2 4 2" xfId="14468"/>
    <cellStyle name="Jegyzet 2 2 4 2 2" xfId="14469"/>
    <cellStyle name="Jegyzet 2 2 4 2 2 2" xfId="14470"/>
    <cellStyle name="Jegyzet 2 2 4 2 2 2 2" xfId="14471"/>
    <cellStyle name="Jegyzet 2 2 4 2 2 3" xfId="14472"/>
    <cellStyle name="Jegyzet 2 2 4 2 2 3 2" xfId="14473"/>
    <cellStyle name="Jegyzet 2 2 4 2 2 4" xfId="14474"/>
    <cellStyle name="Jegyzet 2 2 4 2 3" xfId="14475"/>
    <cellStyle name="Jegyzet 2 2 4 2 3 2" xfId="14476"/>
    <cellStyle name="Jegyzet 2 2 4 2 4" xfId="14477"/>
    <cellStyle name="Jegyzet 2 2 4 2 4 2" xfId="14478"/>
    <cellStyle name="Jegyzet 2 2 4 2 5" xfId="14479"/>
    <cellStyle name="Jegyzet 2 2 4 3" xfId="14480"/>
    <cellStyle name="Jegyzet 2 2 4 3 2" xfId="14481"/>
    <cellStyle name="Jegyzet 2 2 4 3 2 2" xfId="14482"/>
    <cellStyle name="Jegyzet 2 2 4 3 2 2 2" xfId="14483"/>
    <cellStyle name="Jegyzet 2 2 4 3 2 3" xfId="14484"/>
    <cellStyle name="Jegyzet 2 2 4 3 2 3 2" xfId="14485"/>
    <cellStyle name="Jegyzet 2 2 4 3 2 4" xfId="14486"/>
    <cellStyle name="Jegyzet 2 2 4 3 3" xfId="14487"/>
    <cellStyle name="Jegyzet 2 2 4 3 3 2" xfId="14488"/>
    <cellStyle name="Jegyzet 2 2 4 3 4" xfId="14489"/>
    <cellStyle name="Jegyzet 2 2 4 3 4 2" xfId="14490"/>
    <cellStyle name="Jegyzet 2 2 4 3 5" xfId="14491"/>
    <cellStyle name="Jegyzet 2 2 4 4" xfId="14492"/>
    <cellStyle name="Jegyzet 2 2 4 4 2" xfId="14493"/>
    <cellStyle name="Jegyzet 2 2 4 4 2 2" xfId="14494"/>
    <cellStyle name="Jegyzet 2 2 4 4 3" xfId="14495"/>
    <cellStyle name="Jegyzet 2 2 4 4 3 2" xfId="14496"/>
    <cellStyle name="Jegyzet 2 2 4 4 4" xfId="14497"/>
    <cellStyle name="Jegyzet 2 2 4 5" xfId="14498"/>
    <cellStyle name="Jegyzet 2 2 4 5 2" xfId="14499"/>
    <cellStyle name="Jegyzet 2 2 4 6" xfId="14500"/>
    <cellStyle name="Jegyzet 2 2 4 6 2" xfId="14501"/>
    <cellStyle name="Jegyzet 2 2 4 7" xfId="14502"/>
    <cellStyle name="Jegyzet 2 2 5" xfId="14503"/>
    <cellStyle name="Jegyzet 2 2 5 2" xfId="14504"/>
    <cellStyle name="Jegyzet 2 2 5 2 2" xfId="14505"/>
    <cellStyle name="Jegyzet 2 2 5 2 2 2" xfId="14506"/>
    <cellStyle name="Jegyzet 2 2 5 2 3" xfId="14507"/>
    <cellStyle name="Jegyzet 2 2 5 2 3 2" xfId="14508"/>
    <cellStyle name="Jegyzet 2 2 5 2 4" xfId="14509"/>
    <cellStyle name="Jegyzet 2 2 5 3" xfId="14510"/>
    <cellStyle name="Jegyzet 2 2 5 3 2" xfId="14511"/>
    <cellStyle name="Jegyzet 2 2 5 4" xfId="14512"/>
    <cellStyle name="Jegyzet 2 2 5 4 2" xfId="14513"/>
    <cellStyle name="Jegyzet 2 2 5 5" xfId="14514"/>
    <cellStyle name="Jegyzet 2 2 6" xfId="14515"/>
    <cellStyle name="Jegyzet 2 2 6 2" xfId="14516"/>
    <cellStyle name="Jegyzet 2 2 6 2 2" xfId="14517"/>
    <cellStyle name="Jegyzet 2 2 6 2 2 2" xfId="14518"/>
    <cellStyle name="Jegyzet 2 2 6 2 3" xfId="14519"/>
    <cellStyle name="Jegyzet 2 2 6 2 3 2" xfId="14520"/>
    <cellStyle name="Jegyzet 2 2 6 2 4" xfId="14521"/>
    <cellStyle name="Jegyzet 2 2 6 3" xfId="14522"/>
    <cellStyle name="Jegyzet 2 2 6 3 2" xfId="14523"/>
    <cellStyle name="Jegyzet 2 2 6 4" xfId="14524"/>
    <cellStyle name="Jegyzet 2 2 6 4 2" xfId="14525"/>
    <cellStyle name="Jegyzet 2 2 6 5" xfId="14526"/>
    <cellStyle name="Jegyzet 2 2 7" xfId="14527"/>
    <cellStyle name="Jegyzet 2 2 7 2" xfId="14528"/>
    <cellStyle name="Jegyzet 2 2 7 2 2" xfId="14529"/>
    <cellStyle name="Jegyzet 2 2 7 2 2 2" xfId="14530"/>
    <cellStyle name="Jegyzet 2 2 7 2 3" xfId="14531"/>
    <cellStyle name="Jegyzet 2 2 7 2 3 2" xfId="14532"/>
    <cellStyle name="Jegyzet 2 2 7 2 4" xfId="14533"/>
    <cellStyle name="Jegyzet 2 2 7 3" xfId="14534"/>
    <cellStyle name="Jegyzet 2 2 7 3 2" xfId="14535"/>
    <cellStyle name="Jegyzet 2 2 7 4" xfId="14536"/>
    <cellStyle name="Jegyzet 2 2 7 4 2" xfId="14537"/>
    <cellStyle name="Jegyzet 2 2 7 5" xfId="14538"/>
    <cellStyle name="Jegyzet 2 2 8" xfId="14539"/>
    <cellStyle name="Jegyzet 2 2 8 2" xfId="14540"/>
    <cellStyle name="Jegyzet 2 2 8 2 2" xfId="14541"/>
    <cellStyle name="Jegyzet 2 2 8 3" xfId="14542"/>
    <cellStyle name="Jegyzet 2 2 8 3 2" xfId="14543"/>
    <cellStyle name="Jegyzet 2 2 8 4" xfId="14544"/>
    <cellStyle name="Jegyzet 2 2 9" xfId="14545"/>
    <cellStyle name="Jegyzet 2 2 9 2" xfId="14546"/>
    <cellStyle name="Jegyzet 2 20" xfId="14547"/>
    <cellStyle name="Jegyzet 2 20 2" xfId="14548"/>
    <cellStyle name="Jegyzet 2 20 2 2" xfId="14549"/>
    <cellStyle name="Jegyzet 2 20 3" xfId="14550"/>
    <cellStyle name="Jegyzet 2 20 3 2" xfId="14551"/>
    <cellStyle name="Jegyzet 2 20 4" xfId="14552"/>
    <cellStyle name="Jegyzet 2 20 5" xfId="14553"/>
    <cellStyle name="Jegyzet 2 21" xfId="14554"/>
    <cellStyle name="Jegyzet 2 21 2" xfId="14555"/>
    <cellStyle name="Jegyzet 2 21 2 2" xfId="14556"/>
    <cellStyle name="Jegyzet 2 21 3" xfId="14557"/>
    <cellStyle name="Jegyzet 2 21 3 2" xfId="14558"/>
    <cellStyle name="Jegyzet 2 21 4" xfId="14559"/>
    <cellStyle name="Jegyzet 2 21 5" xfId="14560"/>
    <cellStyle name="Jegyzet 2 22" xfId="14561"/>
    <cellStyle name="Jegyzet 2 22 2" xfId="14562"/>
    <cellStyle name="Jegyzet 2 22 2 2" xfId="14563"/>
    <cellStyle name="Jegyzet 2 22 3" xfId="14564"/>
    <cellStyle name="Jegyzet 2 22 3 2" xfId="14565"/>
    <cellStyle name="Jegyzet 2 22 4" xfId="14566"/>
    <cellStyle name="Jegyzet 2 22 5" xfId="14567"/>
    <cellStyle name="Jegyzet 2 23" xfId="14568"/>
    <cellStyle name="Jegyzet 2 23 2" xfId="14569"/>
    <cellStyle name="Jegyzet 2 23 2 2" xfId="14570"/>
    <cellStyle name="Jegyzet 2 23 3" xfId="14571"/>
    <cellStyle name="Jegyzet 2 23 3 2" xfId="14572"/>
    <cellStyle name="Jegyzet 2 23 4" xfId="14573"/>
    <cellStyle name="Jegyzet 2 23 5" xfId="14574"/>
    <cellStyle name="Jegyzet 2 24" xfId="14575"/>
    <cellStyle name="Jegyzet 2 24 2" xfId="14576"/>
    <cellStyle name="Jegyzet 2 25" xfId="14577"/>
    <cellStyle name="Jegyzet 2 25 2" xfId="14578"/>
    <cellStyle name="Jegyzet 2 26" xfId="14579"/>
    <cellStyle name="Jegyzet 2 26 2" xfId="14580"/>
    <cellStyle name="Jegyzet 2 27" xfId="14581"/>
    <cellStyle name="Jegyzet 2 28" xfId="14582"/>
    <cellStyle name="Jegyzet 2 3" xfId="14583"/>
    <cellStyle name="Jegyzet 2 3 10" xfId="14584"/>
    <cellStyle name="Jegyzet 2 3 2" xfId="14585"/>
    <cellStyle name="Jegyzet 2 3 2 2" xfId="14586"/>
    <cellStyle name="Jegyzet 2 3 2 2 2" xfId="14587"/>
    <cellStyle name="Jegyzet 2 3 2 2 2 2" xfId="14588"/>
    <cellStyle name="Jegyzet 2 3 2 2 2 2 2" xfId="14589"/>
    <cellStyle name="Jegyzet 2 3 2 2 2 3" xfId="14590"/>
    <cellStyle name="Jegyzet 2 3 2 2 2 3 2" xfId="14591"/>
    <cellStyle name="Jegyzet 2 3 2 2 2 4" xfId="14592"/>
    <cellStyle name="Jegyzet 2 3 2 2 3" xfId="14593"/>
    <cellStyle name="Jegyzet 2 3 2 2 3 2" xfId="14594"/>
    <cellStyle name="Jegyzet 2 3 2 2 4" xfId="14595"/>
    <cellStyle name="Jegyzet 2 3 2 2 4 2" xfId="14596"/>
    <cellStyle name="Jegyzet 2 3 2 2 5" xfId="14597"/>
    <cellStyle name="Jegyzet 2 3 2 3" xfId="14598"/>
    <cellStyle name="Jegyzet 2 3 2 3 2" xfId="14599"/>
    <cellStyle name="Jegyzet 2 3 2 3 2 2" xfId="14600"/>
    <cellStyle name="Jegyzet 2 3 2 3 2 2 2" xfId="14601"/>
    <cellStyle name="Jegyzet 2 3 2 3 2 3" xfId="14602"/>
    <cellStyle name="Jegyzet 2 3 2 3 2 3 2" xfId="14603"/>
    <cellStyle name="Jegyzet 2 3 2 3 2 4" xfId="14604"/>
    <cellStyle name="Jegyzet 2 3 2 3 3" xfId="14605"/>
    <cellStyle name="Jegyzet 2 3 2 3 3 2" xfId="14606"/>
    <cellStyle name="Jegyzet 2 3 2 3 4" xfId="14607"/>
    <cellStyle name="Jegyzet 2 3 2 3 4 2" xfId="14608"/>
    <cellStyle name="Jegyzet 2 3 2 3 5" xfId="14609"/>
    <cellStyle name="Jegyzet 2 3 2 4" xfId="14610"/>
    <cellStyle name="Jegyzet 2 3 2 4 2" xfId="14611"/>
    <cellStyle name="Jegyzet 2 3 2 4 2 2" xfId="14612"/>
    <cellStyle name="Jegyzet 2 3 2 4 2 2 2" xfId="14613"/>
    <cellStyle name="Jegyzet 2 3 2 4 2 3" xfId="14614"/>
    <cellStyle name="Jegyzet 2 3 2 4 2 3 2" xfId="14615"/>
    <cellStyle name="Jegyzet 2 3 2 4 2 4" xfId="14616"/>
    <cellStyle name="Jegyzet 2 3 2 4 3" xfId="14617"/>
    <cellStyle name="Jegyzet 2 3 2 4 3 2" xfId="14618"/>
    <cellStyle name="Jegyzet 2 3 2 4 4" xfId="14619"/>
    <cellStyle name="Jegyzet 2 3 2 4 4 2" xfId="14620"/>
    <cellStyle name="Jegyzet 2 3 2 4 5" xfId="14621"/>
    <cellStyle name="Jegyzet 2 3 2 5" xfId="14622"/>
    <cellStyle name="Jegyzet 2 3 2 5 2" xfId="14623"/>
    <cellStyle name="Jegyzet 2 3 2 5 2 2" xfId="14624"/>
    <cellStyle name="Jegyzet 2 3 2 5 3" xfId="14625"/>
    <cellStyle name="Jegyzet 2 3 2 5 3 2" xfId="14626"/>
    <cellStyle name="Jegyzet 2 3 2 5 4" xfId="14627"/>
    <cellStyle name="Jegyzet 2 3 2 6" xfId="14628"/>
    <cellStyle name="Jegyzet 2 3 2 6 2" xfId="14629"/>
    <cellStyle name="Jegyzet 2 3 2 7" xfId="14630"/>
    <cellStyle name="Jegyzet 2 3 2 7 2" xfId="14631"/>
    <cellStyle name="Jegyzet 2 3 2 8" xfId="14632"/>
    <cellStyle name="Jegyzet 2 3 3" xfId="14633"/>
    <cellStyle name="Jegyzet 2 3 3 2" xfId="14634"/>
    <cellStyle name="Jegyzet 2 3 3 2 2" xfId="14635"/>
    <cellStyle name="Jegyzet 2 3 3 2 2 2" xfId="14636"/>
    <cellStyle name="Jegyzet 2 3 3 2 2 2 2" xfId="14637"/>
    <cellStyle name="Jegyzet 2 3 3 2 2 3" xfId="14638"/>
    <cellStyle name="Jegyzet 2 3 3 2 2 3 2" xfId="14639"/>
    <cellStyle name="Jegyzet 2 3 3 2 2 4" xfId="14640"/>
    <cellStyle name="Jegyzet 2 3 3 2 3" xfId="14641"/>
    <cellStyle name="Jegyzet 2 3 3 2 3 2" xfId="14642"/>
    <cellStyle name="Jegyzet 2 3 3 2 4" xfId="14643"/>
    <cellStyle name="Jegyzet 2 3 3 2 4 2" xfId="14644"/>
    <cellStyle name="Jegyzet 2 3 3 2 5" xfId="14645"/>
    <cellStyle name="Jegyzet 2 3 3 3" xfId="14646"/>
    <cellStyle name="Jegyzet 2 3 3 3 2" xfId="14647"/>
    <cellStyle name="Jegyzet 2 3 3 3 2 2" xfId="14648"/>
    <cellStyle name="Jegyzet 2 3 3 3 2 2 2" xfId="14649"/>
    <cellStyle name="Jegyzet 2 3 3 3 2 3" xfId="14650"/>
    <cellStyle name="Jegyzet 2 3 3 3 2 3 2" xfId="14651"/>
    <cellStyle name="Jegyzet 2 3 3 3 2 4" xfId="14652"/>
    <cellStyle name="Jegyzet 2 3 3 3 3" xfId="14653"/>
    <cellStyle name="Jegyzet 2 3 3 3 3 2" xfId="14654"/>
    <cellStyle name="Jegyzet 2 3 3 3 4" xfId="14655"/>
    <cellStyle name="Jegyzet 2 3 3 3 4 2" xfId="14656"/>
    <cellStyle name="Jegyzet 2 3 3 3 5" xfId="14657"/>
    <cellStyle name="Jegyzet 2 3 3 4" xfId="14658"/>
    <cellStyle name="Jegyzet 2 3 3 4 2" xfId="14659"/>
    <cellStyle name="Jegyzet 2 3 3 4 2 2" xfId="14660"/>
    <cellStyle name="Jegyzet 2 3 3 4 3" xfId="14661"/>
    <cellStyle name="Jegyzet 2 3 3 4 3 2" xfId="14662"/>
    <cellStyle name="Jegyzet 2 3 3 4 4" xfId="14663"/>
    <cellStyle name="Jegyzet 2 3 3 5" xfId="14664"/>
    <cellStyle name="Jegyzet 2 3 3 5 2" xfId="14665"/>
    <cellStyle name="Jegyzet 2 3 3 6" xfId="14666"/>
    <cellStyle name="Jegyzet 2 3 3 6 2" xfId="14667"/>
    <cellStyle name="Jegyzet 2 3 3 7" xfId="14668"/>
    <cellStyle name="Jegyzet 2 3 4" xfId="14669"/>
    <cellStyle name="Jegyzet 2 3 4 2" xfId="14670"/>
    <cellStyle name="Jegyzet 2 3 4 2 2" xfId="14671"/>
    <cellStyle name="Jegyzet 2 3 4 2 2 2" xfId="14672"/>
    <cellStyle name="Jegyzet 2 3 4 2 3" xfId="14673"/>
    <cellStyle name="Jegyzet 2 3 4 2 3 2" xfId="14674"/>
    <cellStyle name="Jegyzet 2 3 4 2 4" xfId="14675"/>
    <cellStyle name="Jegyzet 2 3 4 3" xfId="14676"/>
    <cellStyle name="Jegyzet 2 3 4 3 2" xfId="14677"/>
    <cellStyle name="Jegyzet 2 3 4 4" xfId="14678"/>
    <cellStyle name="Jegyzet 2 3 4 4 2" xfId="14679"/>
    <cellStyle name="Jegyzet 2 3 4 5" xfId="14680"/>
    <cellStyle name="Jegyzet 2 3 5" xfId="14681"/>
    <cellStyle name="Jegyzet 2 3 5 2" xfId="14682"/>
    <cellStyle name="Jegyzet 2 3 5 2 2" xfId="14683"/>
    <cellStyle name="Jegyzet 2 3 5 2 2 2" xfId="14684"/>
    <cellStyle name="Jegyzet 2 3 5 2 3" xfId="14685"/>
    <cellStyle name="Jegyzet 2 3 5 2 3 2" xfId="14686"/>
    <cellStyle name="Jegyzet 2 3 5 2 4" xfId="14687"/>
    <cellStyle name="Jegyzet 2 3 5 3" xfId="14688"/>
    <cellStyle name="Jegyzet 2 3 5 3 2" xfId="14689"/>
    <cellStyle name="Jegyzet 2 3 5 4" xfId="14690"/>
    <cellStyle name="Jegyzet 2 3 5 4 2" xfId="14691"/>
    <cellStyle name="Jegyzet 2 3 5 5" xfId="14692"/>
    <cellStyle name="Jegyzet 2 3 6" xfId="14693"/>
    <cellStyle name="Jegyzet 2 3 6 2" xfId="14694"/>
    <cellStyle name="Jegyzet 2 3 6 2 2" xfId="14695"/>
    <cellStyle name="Jegyzet 2 3 6 2 2 2" xfId="14696"/>
    <cellStyle name="Jegyzet 2 3 6 2 3" xfId="14697"/>
    <cellStyle name="Jegyzet 2 3 6 2 3 2" xfId="14698"/>
    <cellStyle name="Jegyzet 2 3 6 2 4" xfId="14699"/>
    <cellStyle name="Jegyzet 2 3 6 3" xfId="14700"/>
    <cellStyle name="Jegyzet 2 3 6 3 2" xfId="14701"/>
    <cellStyle name="Jegyzet 2 3 6 4" xfId="14702"/>
    <cellStyle name="Jegyzet 2 3 6 4 2" xfId="14703"/>
    <cellStyle name="Jegyzet 2 3 6 5" xfId="14704"/>
    <cellStyle name="Jegyzet 2 3 7" xfId="14705"/>
    <cellStyle name="Jegyzet 2 3 7 2" xfId="14706"/>
    <cellStyle name="Jegyzet 2 3 7 2 2" xfId="14707"/>
    <cellStyle name="Jegyzet 2 3 7 3" xfId="14708"/>
    <cellStyle name="Jegyzet 2 3 7 3 2" xfId="14709"/>
    <cellStyle name="Jegyzet 2 3 7 4" xfId="14710"/>
    <cellStyle name="Jegyzet 2 3 8" xfId="14711"/>
    <cellStyle name="Jegyzet 2 3 8 2" xfId="14712"/>
    <cellStyle name="Jegyzet 2 3 9" xfId="14713"/>
    <cellStyle name="Jegyzet 2 3 9 2" xfId="14714"/>
    <cellStyle name="Jegyzet 2 4" xfId="14715"/>
    <cellStyle name="Jegyzet 2 4 10" xfId="14716"/>
    <cellStyle name="Jegyzet 2 4 2" xfId="14717"/>
    <cellStyle name="Jegyzet 2 4 2 2" xfId="14718"/>
    <cellStyle name="Jegyzet 2 4 2 2 2" xfId="14719"/>
    <cellStyle name="Jegyzet 2 4 2 2 2 2" xfId="14720"/>
    <cellStyle name="Jegyzet 2 4 2 2 2 2 2" xfId="14721"/>
    <cellStyle name="Jegyzet 2 4 2 2 2 3" xfId="14722"/>
    <cellStyle name="Jegyzet 2 4 2 2 2 3 2" xfId="14723"/>
    <cellStyle name="Jegyzet 2 4 2 2 2 4" xfId="14724"/>
    <cellStyle name="Jegyzet 2 4 2 2 3" xfId="14725"/>
    <cellStyle name="Jegyzet 2 4 2 2 3 2" xfId="14726"/>
    <cellStyle name="Jegyzet 2 4 2 2 4" xfId="14727"/>
    <cellStyle name="Jegyzet 2 4 2 2 4 2" xfId="14728"/>
    <cellStyle name="Jegyzet 2 4 2 2 5" xfId="14729"/>
    <cellStyle name="Jegyzet 2 4 2 3" xfId="14730"/>
    <cellStyle name="Jegyzet 2 4 2 3 2" xfId="14731"/>
    <cellStyle name="Jegyzet 2 4 2 3 2 2" xfId="14732"/>
    <cellStyle name="Jegyzet 2 4 2 3 2 2 2" xfId="14733"/>
    <cellStyle name="Jegyzet 2 4 2 3 2 3" xfId="14734"/>
    <cellStyle name="Jegyzet 2 4 2 3 2 3 2" xfId="14735"/>
    <cellStyle name="Jegyzet 2 4 2 3 2 4" xfId="14736"/>
    <cellStyle name="Jegyzet 2 4 2 3 3" xfId="14737"/>
    <cellStyle name="Jegyzet 2 4 2 3 3 2" xfId="14738"/>
    <cellStyle name="Jegyzet 2 4 2 3 4" xfId="14739"/>
    <cellStyle name="Jegyzet 2 4 2 3 4 2" xfId="14740"/>
    <cellStyle name="Jegyzet 2 4 2 3 5" xfId="14741"/>
    <cellStyle name="Jegyzet 2 4 2 4" xfId="14742"/>
    <cellStyle name="Jegyzet 2 4 2 4 2" xfId="14743"/>
    <cellStyle name="Jegyzet 2 4 2 4 2 2" xfId="14744"/>
    <cellStyle name="Jegyzet 2 4 2 4 2 2 2" xfId="14745"/>
    <cellStyle name="Jegyzet 2 4 2 4 2 3" xfId="14746"/>
    <cellStyle name="Jegyzet 2 4 2 4 2 3 2" xfId="14747"/>
    <cellStyle name="Jegyzet 2 4 2 4 2 4" xfId="14748"/>
    <cellStyle name="Jegyzet 2 4 2 4 3" xfId="14749"/>
    <cellStyle name="Jegyzet 2 4 2 4 3 2" xfId="14750"/>
    <cellStyle name="Jegyzet 2 4 2 4 4" xfId="14751"/>
    <cellStyle name="Jegyzet 2 4 2 4 4 2" xfId="14752"/>
    <cellStyle name="Jegyzet 2 4 2 4 5" xfId="14753"/>
    <cellStyle name="Jegyzet 2 4 2 5" xfId="14754"/>
    <cellStyle name="Jegyzet 2 4 2 5 2" xfId="14755"/>
    <cellStyle name="Jegyzet 2 4 2 5 2 2" xfId="14756"/>
    <cellStyle name="Jegyzet 2 4 2 5 3" xfId="14757"/>
    <cellStyle name="Jegyzet 2 4 2 5 3 2" xfId="14758"/>
    <cellStyle name="Jegyzet 2 4 2 5 4" xfId="14759"/>
    <cellStyle name="Jegyzet 2 4 2 6" xfId="14760"/>
    <cellStyle name="Jegyzet 2 4 2 6 2" xfId="14761"/>
    <cellStyle name="Jegyzet 2 4 2 7" xfId="14762"/>
    <cellStyle name="Jegyzet 2 4 2 7 2" xfId="14763"/>
    <cellStyle name="Jegyzet 2 4 2 8" xfId="14764"/>
    <cellStyle name="Jegyzet 2 4 3" xfId="14765"/>
    <cellStyle name="Jegyzet 2 4 3 2" xfId="14766"/>
    <cellStyle name="Jegyzet 2 4 3 2 2" xfId="14767"/>
    <cellStyle name="Jegyzet 2 4 3 2 2 2" xfId="14768"/>
    <cellStyle name="Jegyzet 2 4 3 2 2 2 2" xfId="14769"/>
    <cellStyle name="Jegyzet 2 4 3 2 2 3" xfId="14770"/>
    <cellStyle name="Jegyzet 2 4 3 2 2 3 2" xfId="14771"/>
    <cellStyle name="Jegyzet 2 4 3 2 2 4" xfId="14772"/>
    <cellStyle name="Jegyzet 2 4 3 2 3" xfId="14773"/>
    <cellStyle name="Jegyzet 2 4 3 2 3 2" xfId="14774"/>
    <cellStyle name="Jegyzet 2 4 3 2 4" xfId="14775"/>
    <cellStyle name="Jegyzet 2 4 3 2 4 2" xfId="14776"/>
    <cellStyle name="Jegyzet 2 4 3 2 5" xfId="14777"/>
    <cellStyle name="Jegyzet 2 4 3 3" xfId="14778"/>
    <cellStyle name="Jegyzet 2 4 3 3 2" xfId="14779"/>
    <cellStyle name="Jegyzet 2 4 3 3 2 2" xfId="14780"/>
    <cellStyle name="Jegyzet 2 4 3 3 2 2 2" xfId="14781"/>
    <cellStyle name="Jegyzet 2 4 3 3 2 3" xfId="14782"/>
    <cellStyle name="Jegyzet 2 4 3 3 2 3 2" xfId="14783"/>
    <cellStyle name="Jegyzet 2 4 3 3 2 4" xfId="14784"/>
    <cellStyle name="Jegyzet 2 4 3 3 3" xfId="14785"/>
    <cellStyle name="Jegyzet 2 4 3 3 3 2" xfId="14786"/>
    <cellStyle name="Jegyzet 2 4 3 3 4" xfId="14787"/>
    <cellStyle name="Jegyzet 2 4 3 3 4 2" xfId="14788"/>
    <cellStyle name="Jegyzet 2 4 3 3 5" xfId="14789"/>
    <cellStyle name="Jegyzet 2 4 3 4" xfId="14790"/>
    <cellStyle name="Jegyzet 2 4 3 4 2" xfId="14791"/>
    <cellStyle name="Jegyzet 2 4 3 4 2 2" xfId="14792"/>
    <cellStyle name="Jegyzet 2 4 3 4 3" xfId="14793"/>
    <cellStyle name="Jegyzet 2 4 3 4 3 2" xfId="14794"/>
    <cellStyle name="Jegyzet 2 4 3 4 4" xfId="14795"/>
    <cellStyle name="Jegyzet 2 4 3 5" xfId="14796"/>
    <cellStyle name="Jegyzet 2 4 3 5 2" xfId="14797"/>
    <cellStyle name="Jegyzet 2 4 3 6" xfId="14798"/>
    <cellStyle name="Jegyzet 2 4 3 6 2" xfId="14799"/>
    <cellStyle name="Jegyzet 2 4 3 7" xfId="14800"/>
    <cellStyle name="Jegyzet 2 4 4" xfId="14801"/>
    <cellStyle name="Jegyzet 2 4 4 2" xfId="14802"/>
    <cellStyle name="Jegyzet 2 4 4 2 2" xfId="14803"/>
    <cellStyle name="Jegyzet 2 4 4 2 2 2" xfId="14804"/>
    <cellStyle name="Jegyzet 2 4 4 2 3" xfId="14805"/>
    <cellStyle name="Jegyzet 2 4 4 2 3 2" xfId="14806"/>
    <cellStyle name="Jegyzet 2 4 4 2 4" xfId="14807"/>
    <cellStyle name="Jegyzet 2 4 4 3" xfId="14808"/>
    <cellStyle name="Jegyzet 2 4 4 3 2" xfId="14809"/>
    <cellStyle name="Jegyzet 2 4 4 4" xfId="14810"/>
    <cellStyle name="Jegyzet 2 4 4 4 2" xfId="14811"/>
    <cellStyle name="Jegyzet 2 4 4 5" xfId="14812"/>
    <cellStyle name="Jegyzet 2 4 5" xfId="14813"/>
    <cellStyle name="Jegyzet 2 4 5 2" xfId="14814"/>
    <cellStyle name="Jegyzet 2 4 5 2 2" xfId="14815"/>
    <cellStyle name="Jegyzet 2 4 5 2 2 2" xfId="14816"/>
    <cellStyle name="Jegyzet 2 4 5 2 3" xfId="14817"/>
    <cellStyle name="Jegyzet 2 4 5 2 3 2" xfId="14818"/>
    <cellStyle name="Jegyzet 2 4 5 2 4" xfId="14819"/>
    <cellStyle name="Jegyzet 2 4 5 3" xfId="14820"/>
    <cellStyle name="Jegyzet 2 4 5 3 2" xfId="14821"/>
    <cellStyle name="Jegyzet 2 4 5 4" xfId="14822"/>
    <cellStyle name="Jegyzet 2 4 5 4 2" xfId="14823"/>
    <cellStyle name="Jegyzet 2 4 5 5" xfId="14824"/>
    <cellStyle name="Jegyzet 2 4 6" xfId="14825"/>
    <cellStyle name="Jegyzet 2 4 6 2" xfId="14826"/>
    <cellStyle name="Jegyzet 2 4 6 2 2" xfId="14827"/>
    <cellStyle name="Jegyzet 2 4 6 2 2 2" xfId="14828"/>
    <cellStyle name="Jegyzet 2 4 6 2 3" xfId="14829"/>
    <cellStyle name="Jegyzet 2 4 6 2 3 2" xfId="14830"/>
    <cellStyle name="Jegyzet 2 4 6 2 4" xfId="14831"/>
    <cellStyle name="Jegyzet 2 4 6 3" xfId="14832"/>
    <cellStyle name="Jegyzet 2 4 6 3 2" xfId="14833"/>
    <cellStyle name="Jegyzet 2 4 6 4" xfId="14834"/>
    <cellStyle name="Jegyzet 2 4 6 4 2" xfId="14835"/>
    <cellStyle name="Jegyzet 2 4 6 5" xfId="14836"/>
    <cellStyle name="Jegyzet 2 4 7" xfId="14837"/>
    <cellStyle name="Jegyzet 2 4 7 2" xfId="14838"/>
    <cellStyle name="Jegyzet 2 4 7 2 2" xfId="14839"/>
    <cellStyle name="Jegyzet 2 4 7 3" xfId="14840"/>
    <cellStyle name="Jegyzet 2 4 7 3 2" xfId="14841"/>
    <cellStyle name="Jegyzet 2 4 7 4" xfId="14842"/>
    <cellStyle name="Jegyzet 2 4 8" xfId="14843"/>
    <cellStyle name="Jegyzet 2 4 8 2" xfId="14844"/>
    <cellStyle name="Jegyzet 2 4 9" xfId="14845"/>
    <cellStyle name="Jegyzet 2 4 9 2" xfId="14846"/>
    <cellStyle name="Jegyzet 2 5" xfId="14847"/>
    <cellStyle name="Jegyzet 2 5 10" xfId="14848"/>
    <cellStyle name="Jegyzet 2 5 2" xfId="14849"/>
    <cellStyle name="Jegyzet 2 5 2 2" xfId="14850"/>
    <cellStyle name="Jegyzet 2 5 2 2 2" xfId="14851"/>
    <cellStyle name="Jegyzet 2 5 2 2 2 2" xfId="14852"/>
    <cellStyle name="Jegyzet 2 5 2 2 2 2 2" xfId="14853"/>
    <cellStyle name="Jegyzet 2 5 2 2 2 3" xfId="14854"/>
    <cellStyle name="Jegyzet 2 5 2 2 2 3 2" xfId="14855"/>
    <cellStyle name="Jegyzet 2 5 2 2 2 4" xfId="14856"/>
    <cellStyle name="Jegyzet 2 5 2 2 3" xfId="14857"/>
    <cellStyle name="Jegyzet 2 5 2 2 3 2" xfId="14858"/>
    <cellStyle name="Jegyzet 2 5 2 2 4" xfId="14859"/>
    <cellStyle name="Jegyzet 2 5 2 2 4 2" xfId="14860"/>
    <cellStyle name="Jegyzet 2 5 2 2 5" xfId="14861"/>
    <cellStyle name="Jegyzet 2 5 2 3" xfId="14862"/>
    <cellStyle name="Jegyzet 2 5 2 3 2" xfId="14863"/>
    <cellStyle name="Jegyzet 2 5 2 3 2 2" xfId="14864"/>
    <cellStyle name="Jegyzet 2 5 2 3 2 2 2" xfId="14865"/>
    <cellStyle name="Jegyzet 2 5 2 3 2 3" xfId="14866"/>
    <cellStyle name="Jegyzet 2 5 2 3 2 3 2" xfId="14867"/>
    <cellStyle name="Jegyzet 2 5 2 3 2 4" xfId="14868"/>
    <cellStyle name="Jegyzet 2 5 2 3 3" xfId="14869"/>
    <cellStyle name="Jegyzet 2 5 2 3 3 2" xfId="14870"/>
    <cellStyle name="Jegyzet 2 5 2 3 4" xfId="14871"/>
    <cellStyle name="Jegyzet 2 5 2 3 4 2" xfId="14872"/>
    <cellStyle name="Jegyzet 2 5 2 3 5" xfId="14873"/>
    <cellStyle name="Jegyzet 2 5 2 4" xfId="14874"/>
    <cellStyle name="Jegyzet 2 5 2 4 2" xfId="14875"/>
    <cellStyle name="Jegyzet 2 5 2 4 2 2" xfId="14876"/>
    <cellStyle name="Jegyzet 2 5 2 4 2 2 2" xfId="14877"/>
    <cellStyle name="Jegyzet 2 5 2 4 2 3" xfId="14878"/>
    <cellStyle name="Jegyzet 2 5 2 4 2 3 2" xfId="14879"/>
    <cellStyle name="Jegyzet 2 5 2 4 2 4" xfId="14880"/>
    <cellStyle name="Jegyzet 2 5 2 4 3" xfId="14881"/>
    <cellStyle name="Jegyzet 2 5 2 4 3 2" xfId="14882"/>
    <cellStyle name="Jegyzet 2 5 2 4 4" xfId="14883"/>
    <cellStyle name="Jegyzet 2 5 2 4 4 2" xfId="14884"/>
    <cellStyle name="Jegyzet 2 5 2 4 5" xfId="14885"/>
    <cellStyle name="Jegyzet 2 5 2 5" xfId="14886"/>
    <cellStyle name="Jegyzet 2 5 2 5 2" xfId="14887"/>
    <cellStyle name="Jegyzet 2 5 2 5 2 2" xfId="14888"/>
    <cellStyle name="Jegyzet 2 5 2 5 3" xfId="14889"/>
    <cellStyle name="Jegyzet 2 5 2 5 3 2" xfId="14890"/>
    <cellStyle name="Jegyzet 2 5 2 5 4" xfId="14891"/>
    <cellStyle name="Jegyzet 2 5 2 6" xfId="14892"/>
    <cellStyle name="Jegyzet 2 5 2 6 2" xfId="14893"/>
    <cellStyle name="Jegyzet 2 5 2 7" xfId="14894"/>
    <cellStyle name="Jegyzet 2 5 2 7 2" xfId="14895"/>
    <cellStyle name="Jegyzet 2 5 2 8" xfId="14896"/>
    <cellStyle name="Jegyzet 2 5 3" xfId="14897"/>
    <cellStyle name="Jegyzet 2 5 3 2" xfId="14898"/>
    <cellStyle name="Jegyzet 2 5 3 2 2" xfId="14899"/>
    <cellStyle name="Jegyzet 2 5 3 2 2 2" xfId="14900"/>
    <cellStyle name="Jegyzet 2 5 3 2 3" xfId="14901"/>
    <cellStyle name="Jegyzet 2 5 3 2 3 2" xfId="14902"/>
    <cellStyle name="Jegyzet 2 5 3 2 4" xfId="14903"/>
    <cellStyle name="Jegyzet 2 5 3 3" xfId="14904"/>
    <cellStyle name="Jegyzet 2 5 3 3 2" xfId="14905"/>
    <cellStyle name="Jegyzet 2 5 3 4" xfId="14906"/>
    <cellStyle name="Jegyzet 2 5 3 4 2" xfId="14907"/>
    <cellStyle name="Jegyzet 2 5 3 5" xfId="14908"/>
    <cellStyle name="Jegyzet 2 5 4" xfId="14909"/>
    <cellStyle name="Jegyzet 2 5 4 2" xfId="14910"/>
    <cellStyle name="Jegyzet 2 5 4 2 2" xfId="14911"/>
    <cellStyle name="Jegyzet 2 5 4 2 2 2" xfId="14912"/>
    <cellStyle name="Jegyzet 2 5 4 2 3" xfId="14913"/>
    <cellStyle name="Jegyzet 2 5 4 2 3 2" xfId="14914"/>
    <cellStyle name="Jegyzet 2 5 4 2 4" xfId="14915"/>
    <cellStyle name="Jegyzet 2 5 4 3" xfId="14916"/>
    <cellStyle name="Jegyzet 2 5 4 3 2" xfId="14917"/>
    <cellStyle name="Jegyzet 2 5 4 4" xfId="14918"/>
    <cellStyle name="Jegyzet 2 5 4 4 2" xfId="14919"/>
    <cellStyle name="Jegyzet 2 5 4 5" xfId="14920"/>
    <cellStyle name="Jegyzet 2 5 5" xfId="14921"/>
    <cellStyle name="Jegyzet 2 5 5 2" xfId="14922"/>
    <cellStyle name="Jegyzet 2 5 5 2 2" xfId="14923"/>
    <cellStyle name="Jegyzet 2 5 5 2 2 2" xfId="14924"/>
    <cellStyle name="Jegyzet 2 5 5 2 3" xfId="14925"/>
    <cellStyle name="Jegyzet 2 5 5 2 3 2" xfId="14926"/>
    <cellStyle name="Jegyzet 2 5 5 2 4" xfId="14927"/>
    <cellStyle name="Jegyzet 2 5 5 3" xfId="14928"/>
    <cellStyle name="Jegyzet 2 5 5 3 2" xfId="14929"/>
    <cellStyle name="Jegyzet 2 5 5 4" xfId="14930"/>
    <cellStyle name="Jegyzet 2 5 5 4 2" xfId="14931"/>
    <cellStyle name="Jegyzet 2 5 5 5" xfId="14932"/>
    <cellStyle name="Jegyzet 2 5 6" xfId="14933"/>
    <cellStyle name="Jegyzet 2 5 6 2" xfId="14934"/>
    <cellStyle name="Jegyzet 2 5 6 2 2" xfId="14935"/>
    <cellStyle name="Jegyzet 2 5 6 2 2 2" xfId="14936"/>
    <cellStyle name="Jegyzet 2 5 6 2 3" xfId="14937"/>
    <cellStyle name="Jegyzet 2 5 6 2 3 2" xfId="14938"/>
    <cellStyle name="Jegyzet 2 5 6 2 4" xfId="14939"/>
    <cellStyle name="Jegyzet 2 5 6 3" xfId="14940"/>
    <cellStyle name="Jegyzet 2 5 6 3 2" xfId="14941"/>
    <cellStyle name="Jegyzet 2 5 6 4" xfId="14942"/>
    <cellStyle name="Jegyzet 2 5 6 4 2" xfId="14943"/>
    <cellStyle name="Jegyzet 2 5 6 5" xfId="14944"/>
    <cellStyle name="Jegyzet 2 5 7" xfId="14945"/>
    <cellStyle name="Jegyzet 2 5 7 2" xfId="14946"/>
    <cellStyle name="Jegyzet 2 5 7 2 2" xfId="14947"/>
    <cellStyle name="Jegyzet 2 5 7 3" xfId="14948"/>
    <cellStyle name="Jegyzet 2 5 7 3 2" xfId="14949"/>
    <cellStyle name="Jegyzet 2 5 7 4" xfId="14950"/>
    <cellStyle name="Jegyzet 2 5 8" xfId="14951"/>
    <cellStyle name="Jegyzet 2 5 8 2" xfId="14952"/>
    <cellStyle name="Jegyzet 2 5 9" xfId="14953"/>
    <cellStyle name="Jegyzet 2 5 9 2" xfId="14954"/>
    <cellStyle name="Jegyzet 2 6" xfId="14955"/>
    <cellStyle name="Jegyzet 2 6 2" xfId="14956"/>
    <cellStyle name="Jegyzet 2 6 2 2" xfId="14957"/>
    <cellStyle name="Jegyzet 2 6 2 2 2" xfId="14958"/>
    <cellStyle name="Jegyzet 2 6 2 2 2 2" xfId="14959"/>
    <cellStyle name="Jegyzet 2 6 2 2 3" xfId="14960"/>
    <cellStyle name="Jegyzet 2 6 2 2 3 2" xfId="14961"/>
    <cellStyle name="Jegyzet 2 6 2 2 4" xfId="14962"/>
    <cellStyle name="Jegyzet 2 6 2 3" xfId="14963"/>
    <cellStyle name="Jegyzet 2 6 2 3 2" xfId="14964"/>
    <cellStyle name="Jegyzet 2 6 2 4" xfId="14965"/>
    <cellStyle name="Jegyzet 2 6 2 4 2" xfId="14966"/>
    <cellStyle name="Jegyzet 2 6 2 5" xfId="14967"/>
    <cellStyle name="Jegyzet 2 6 3" xfId="14968"/>
    <cellStyle name="Jegyzet 2 6 3 2" xfId="14969"/>
    <cellStyle name="Jegyzet 2 6 3 2 2" xfId="14970"/>
    <cellStyle name="Jegyzet 2 6 3 2 2 2" xfId="14971"/>
    <cellStyle name="Jegyzet 2 6 3 2 3" xfId="14972"/>
    <cellStyle name="Jegyzet 2 6 3 2 3 2" xfId="14973"/>
    <cellStyle name="Jegyzet 2 6 3 2 4" xfId="14974"/>
    <cellStyle name="Jegyzet 2 6 3 3" xfId="14975"/>
    <cellStyle name="Jegyzet 2 6 3 3 2" xfId="14976"/>
    <cellStyle name="Jegyzet 2 6 3 4" xfId="14977"/>
    <cellStyle name="Jegyzet 2 6 3 4 2" xfId="14978"/>
    <cellStyle name="Jegyzet 2 6 3 5" xfId="14979"/>
    <cellStyle name="Jegyzet 2 6 4" xfId="14980"/>
    <cellStyle name="Jegyzet 2 6 4 2" xfId="14981"/>
    <cellStyle name="Jegyzet 2 6 4 2 2" xfId="14982"/>
    <cellStyle name="Jegyzet 2 6 4 2 2 2" xfId="14983"/>
    <cellStyle name="Jegyzet 2 6 4 2 3" xfId="14984"/>
    <cellStyle name="Jegyzet 2 6 4 2 3 2" xfId="14985"/>
    <cellStyle name="Jegyzet 2 6 4 2 4" xfId="14986"/>
    <cellStyle name="Jegyzet 2 6 4 3" xfId="14987"/>
    <cellStyle name="Jegyzet 2 6 4 3 2" xfId="14988"/>
    <cellStyle name="Jegyzet 2 6 4 4" xfId="14989"/>
    <cellStyle name="Jegyzet 2 6 4 4 2" xfId="14990"/>
    <cellStyle name="Jegyzet 2 6 4 5" xfId="14991"/>
    <cellStyle name="Jegyzet 2 6 5" xfId="14992"/>
    <cellStyle name="Jegyzet 2 6 5 2" xfId="14993"/>
    <cellStyle name="Jegyzet 2 6 5 2 2" xfId="14994"/>
    <cellStyle name="Jegyzet 2 6 5 3" xfId="14995"/>
    <cellStyle name="Jegyzet 2 6 5 3 2" xfId="14996"/>
    <cellStyle name="Jegyzet 2 6 5 4" xfId="14997"/>
    <cellStyle name="Jegyzet 2 6 6" xfId="14998"/>
    <cellStyle name="Jegyzet 2 6 6 2" xfId="14999"/>
    <cellStyle name="Jegyzet 2 6 7" xfId="15000"/>
    <cellStyle name="Jegyzet 2 6 7 2" xfId="15001"/>
    <cellStyle name="Jegyzet 2 6 8" xfId="15002"/>
    <cellStyle name="Jegyzet 2 7" xfId="15003"/>
    <cellStyle name="Jegyzet 2 7 2" xfId="15004"/>
    <cellStyle name="Jegyzet 2 7 2 2" xfId="15005"/>
    <cellStyle name="Jegyzet 2 7 2 2 2" xfId="15006"/>
    <cellStyle name="Jegyzet 2 7 2 3" xfId="15007"/>
    <cellStyle name="Jegyzet 2 7 2 3 2" xfId="15008"/>
    <cellStyle name="Jegyzet 2 7 2 4" xfId="15009"/>
    <cellStyle name="Jegyzet 2 7 3" xfId="15010"/>
    <cellStyle name="Jegyzet 2 7 3 2" xfId="15011"/>
    <cellStyle name="Jegyzet 2 7 4" xfId="15012"/>
    <cellStyle name="Jegyzet 2 7 4 2" xfId="15013"/>
    <cellStyle name="Jegyzet 2 7 5" xfId="15014"/>
    <cellStyle name="Jegyzet 2 8" xfId="15015"/>
    <cellStyle name="Jegyzet 2 8 2" xfId="15016"/>
    <cellStyle name="Jegyzet 2 8 2 2" xfId="15017"/>
    <cellStyle name="Jegyzet 2 8 2 2 2" xfId="15018"/>
    <cellStyle name="Jegyzet 2 8 2 3" xfId="15019"/>
    <cellStyle name="Jegyzet 2 8 2 3 2" xfId="15020"/>
    <cellStyle name="Jegyzet 2 8 2 4" xfId="15021"/>
    <cellStyle name="Jegyzet 2 8 3" xfId="15022"/>
    <cellStyle name="Jegyzet 2 8 3 2" xfId="15023"/>
    <cellStyle name="Jegyzet 2 8 4" xfId="15024"/>
    <cellStyle name="Jegyzet 2 8 4 2" xfId="15025"/>
    <cellStyle name="Jegyzet 2 8 5" xfId="15026"/>
    <cellStyle name="Jegyzet 2 9" xfId="15027"/>
    <cellStyle name="Jegyzet 2 9 2" xfId="15028"/>
    <cellStyle name="Jegyzet 2 9 2 2" xfId="15029"/>
    <cellStyle name="Jegyzet 2 9 2 2 2" xfId="15030"/>
    <cellStyle name="Jegyzet 2 9 2 3" xfId="15031"/>
    <cellStyle name="Jegyzet 2 9 2 3 2" xfId="15032"/>
    <cellStyle name="Jegyzet 2 9 2 4" xfId="15033"/>
    <cellStyle name="Jegyzet 2 9 3" xfId="15034"/>
    <cellStyle name="Jegyzet 2 9 3 2" xfId="15035"/>
    <cellStyle name="Jegyzet 2 9 4" xfId="15036"/>
    <cellStyle name="Jegyzet 2 9 4 2" xfId="15037"/>
    <cellStyle name="Jegyzet 2 9 5" xfId="15038"/>
    <cellStyle name="Jegyzet 20" xfId="15039"/>
    <cellStyle name="Jegyzet 20 2" xfId="15040"/>
    <cellStyle name="Jegyzet 20 2 2" xfId="15041"/>
    <cellStyle name="Jegyzet 20 3" xfId="15042"/>
    <cellStyle name="Jegyzet 20 3 2" xfId="15043"/>
    <cellStyle name="Jegyzet 20 4" xfId="15044"/>
    <cellStyle name="Jegyzet 20 5" xfId="15045"/>
    <cellStyle name="Jegyzet 21" xfId="15046"/>
    <cellStyle name="Jegyzet 21 2" xfId="15047"/>
    <cellStyle name="Jegyzet 21 2 2" xfId="15048"/>
    <cellStyle name="Jegyzet 21 3" xfId="15049"/>
    <cellStyle name="Jegyzet 21 3 2" xfId="15050"/>
    <cellStyle name="Jegyzet 21 4" xfId="15051"/>
    <cellStyle name="Jegyzet 21 5" xfId="15052"/>
    <cellStyle name="Jegyzet 22" xfId="15053"/>
    <cellStyle name="Jegyzet 22 2" xfId="15054"/>
    <cellStyle name="Jegyzet 22 2 2" xfId="15055"/>
    <cellStyle name="Jegyzet 22 3" xfId="15056"/>
    <cellStyle name="Jegyzet 22 3 2" xfId="15057"/>
    <cellStyle name="Jegyzet 22 4" xfId="15058"/>
    <cellStyle name="Jegyzet 22 5" xfId="15059"/>
    <cellStyle name="Jegyzet 23" xfId="15060"/>
    <cellStyle name="Jegyzet 23 2" xfId="15061"/>
    <cellStyle name="Jegyzet 23 2 2" xfId="15062"/>
    <cellStyle name="Jegyzet 23 3" xfId="15063"/>
    <cellStyle name="Jegyzet 23 3 2" xfId="15064"/>
    <cellStyle name="Jegyzet 23 4" xfId="15065"/>
    <cellStyle name="Jegyzet 23 5" xfId="15066"/>
    <cellStyle name="Jegyzet 24" xfId="15067"/>
    <cellStyle name="Jegyzet 25" xfId="15068"/>
    <cellStyle name="Jegyzet 3" xfId="15069"/>
    <cellStyle name="Jegyzet 3 10" xfId="15070"/>
    <cellStyle name="Jegyzet 3 10 2" xfId="15071"/>
    <cellStyle name="Jegyzet 3 11" xfId="15072"/>
    <cellStyle name="Jegyzet 3 2" xfId="15073"/>
    <cellStyle name="Jegyzet 3 2 10" xfId="15074"/>
    <cellStyle name="Jegyzet 3 2 2" xfId="15075"/>
    <cellStyle name="Jegyzet 3 2 2 2" xfId="15076"/>
    <cellStyle name="Jegyzet 3 2 2 2 2" xfId="15077"/>
    <cellStyle name="Jegyzet 3 2 2 2 2 2" xfId="15078"/>
    <cellStyle name="Jegyzet 3 2 2 2 2 2 2" xfId="15079"/>
    <cellStyle name="Jegyzet 3 2 2 2 2 3" xfId="15080"/>
    <cellStyle name="Jegyzet 3 2 2 2 2 3 2" xfId="15081"/>
    <cellStyle name="Jegyzet 3 2 2 2 2 4" xfId="15082"/>
    <cellStyle name="Jegyzet 3 2 2 2 3" xfId="15083"/>
    <cellStyle name="Jegyzet 3 2 2 2 3 2" xfId="15084"/>
    <cellStyle name="Jegyzet 3 2 2 2 4" xfId="15085"/>
    <cellStyle name="Jegyzet 3 2 2 2 4 2" xfId="15086"/>
    <cellStyle name="Jegyzet 3 2 2 2 5" xfId="15087"/>
    <cellStyle name="Jegyzet 3 2 2 3" xfId="15088"/>
    <cellStyle name="Jegyzet 3 2 2 3 2" xfId="15089"/>
    <cellStyle name="Jegyzet 3 2 2 3 2 2" xfId="15090"/>
    <cellStyle name="Jegyzet 3 2 2 3 2 2 2" xfId="15091"/>
    <cellStyle name="Jegyzet 3 2 2 3 2 3" xfId="15092"/>
    <cellStyle name="Jegyzet 3 2 2 3 2 3 2" xfId="15093"/>
    <cellStyle name="Jegyzet 3 2 2 3 2 4" xfId="15094"/>
    <cellStyle name="Jegyzet 3 2 2 3 3" xfId="15095"/>
    <cellStyle name="Jegyzet 3 2 2 3 3 2" xfId="15096"/>
    <cellStyle name="Jegyzet 3 2 2 3 4" xfId="15097"/>
    <cellStyle name="Jegyzet 3 2 2 3 4 2" xfId="15098"/>
    <cellStyle name="Jegyzet 3 2 2 3 5" xfId="15099"/>
    <cellStyle name="Jegyzet 3 2 2 4" xfId="15100"/>
    <cellStyle name="Jegyzet 3 2 2 4 2" xfId="15101"/>
    <cellStyle name="Jegyzet 3 2 2 4 2 2" xfId="15102"/>
    <cellStyle name="Jegyzet 3 2 2 4 2 2 2" xfId="15103"/>
    <cellStyle name="Jegyzet 3 2 2 4 2 3" xfId="15104"/>
    <cellStyle name="Jegyzet 3 2 2 4 2 3 2" xfId="15105"/>
    <cellStyle name="Jegyzet 3 2 2 4 2 4" xfId="15106"/>
    <cellStyle name="Jegyzet 3 2 2 4 3" xfId="15107"/>
    <cellStyle name="Jegyzet 3 2 2 4 3 2" xfId="15108"/>
    <cellStyle name="Jegyzet 3 2 2 4 4" xfId="15109"/>
    <cellStyle name="Jegyzet 3 2 2 4 4 2" xfId="15110"/>
    <cellStyle name="Jegyzet 3 2 2 4 5" xfId="15111"/>
    <cellStyle name="Jegyzet 3 2 2 5" xfId="15112"/>
    <cellStyle name="Jegyzet 3 2 2 5 2" xfId="15113"/>
    <cellStyle name="Jegyzet 3 2 2 5 2 2" xfId="15114"/>
    <cellStyle name="Jegyzet 3 2 2 5 3" xfId="15115"/>
    <cellStyle name="Jegyzet 3 2 2 5 3 2" xfId="15116"/>
    <cellStyle name="Jegyzet 3 2 2 5 4" xfId="15117"/>
    <cellStyle name="Jegyzet 3 2 2 6" xfId="15118"/>
    <cellStyle name="Jegyzet 3 2 2 6 2" xfId="15119"/>
    <cellStyle name="Jegyzet 3 2 2 7" xfId="15120"/>
    <cellStyle name="Jegyzet 3 2 2 7 2" xfId="15121"/>
    <cellStyle name="Jegyzet 3 2 2 8" xfId="15122"/>
    <cellStyle name="Jegyzet 3 2 3" xfId="15123"/>
    <cellStyle name="Jegyzet 3 2 3 2" xfId="15124"/>
    <cellStyle name="Jegyzet 3 2 3 2 2" xfId="15125"/>
    <cellStyle name="Jegyzet 3 2 3 2 2 2" xfId="15126"/>
    <cellStyle name="Jegyzet 3 2 3 2 2 2 2" xfId="15127"/>
    <cellStyle name="Jegyzet 3 2 3 2 2 3" xfId="15128"/>
    <cellStyle name="Jegyzet 3 2 3 2 2 3 2" xfId="15129"/>
    <cellStyle name="Jegyzet 3 2 3 2 2 4" xfId="15130"/>
    <cellStyle name="Jegyzet 3 2 3 2 3" xfId="15131"/>
    <cellStyle name="Jegyzet 3 2 3 2 3 2" xfId="15132"/>
    <cellStyle name="Jegyzet 3 2 3 2 4" xfId="15133"/>
    <cellStyle name="Jegyzet 3 2 3 2 4 2" xfId="15134"/>
    <cellStyle name="Jegyzet 3 2 3 2 5" xfId="15135"/>
    <cellStyle name="Jegyzet 3 2 3 3" xfId="15136"/>
    <cellStyle name="Jegyzet 3 2 3 3 2" xfId="15137"/>
    <cellStyle name="Jegyzet 3 2 3 3 2 2" xfId="15138"/>
    <cellStyle name="Jegyzet 3 2 3 3 2 2 2" xfId="15139"/>
    <cellStyle name="Jegyzet 3 2 3 3 2 3" xfId="15140"/>
    <cellStyle name="Jegyzet 3 2 3 3 2 3 2" xfId="15141"/>
    <cellStyle name="Jegyzet 3 2 3 3 2 4" xfId="15142"/>
    <cellStyle name="Jegyzet 3 2 3 3 3" xfId="15143"/>
    <cellStyle name="Jegyzet 3 2 3 3 3 2" xfId="15144"/>
    <cellStyle name="Jegyzet 3 2 3 3 4" xfId="15145"/>
    <cellStyle name="Jegyzet 3 2 3 3 4 2" xfId="15146"/>
    <cellStyle name="Jegyzet 3 2 3 3 5" xfId="15147"/>
    <cellStyle name="Jegyzet 3 2 3 4" xfId="15148"/>
    <cellStyle name="Jegyzet 3 2 3 4 2" xfId="15149"/>
    <cellStyle name="Jegyzet 3 2 3 4 2 2" xfId="15150"/>
    <cellStyle name="Jegyzet 3 2 3 4 3" xfId="15151"/>
    <cellStyle name="Jegyzet 3 2 3 4 3 2" xfId="15152"/>
    <cellStyle name="Jegyzet 3 2 3 4 4" xfId="15153"/>
    <cellStyle name="Jegyzet 3 2 3 5" xfId="15154"/>
    <cellStyle name="Jegyzet 3 2 3 5 2" xfId="15155"/>
    <cellStyle name="Jegyzet 3 2 3 6" xfId="15156"/>
    <cellStyle name="Jegyzet 3 2 3 6 2" xfId="15157"/>
    <cellStyle name="Jegyzet 3 2 3 7" xfId="15158"/>
    <cellStyle name="Jegyzet 3 2 4" xfId="15159"/>
    <cellStyle name="Jegyzet 3 2 4 2" xfId="15160"/>
    <cellStyle name="Jegyzet 3 2 4 2 2" xfId="15161"/>
    <cellStyle name="Jegyzet 3 2 4 2 2 2" xfId="15162"/>
    <cellStyle name="Jegyzet 3 2 4 2 3" xfId="15163"/>
    <cellStyle name="Jegyzet 3 2 4 2 3 2" xfId="15164"/>
    <cellStyle name="Jegyzet 3 2 4 2 4" xfId="15165"/>
    <cellStyle name="Jegyzet 3 2 4 3" xfId="15166"/>
    <cellStyle name="Jegyzet 3 2 4 3 2" xfId="15167"/>
    <cellStyle name="Jegyzet 3 2 4 4" xfId="15168"/>
    <cellStyle name="Jegyzet 3 2 4 4 2" xfId="15169"/>
    <cellStyle name="Jegyzet 3 2 4 5" xfId="15170"/>
    <cellStyle name="Jegyzet 3 2 5" xfId="15171"/>
    <cellStyle name="Jegyzet 3 2 5 2" xfId="15172"/>
    <cellStyle name="Jegyzet 3 2 5 2 2" xfId="15173"/>
    <cellStyle name="Jegyzet 3 2 5 2 2 2" xfId="15174"/>
    <cellStyle name="Jegyzet 3 2 5 2 3" xfId="15175"/>
    <cellStyle name="Jegyzet 3 2 5 2 3 2" xfId="15176"/>
    <cellStyle name="Jegyzet 3 2 5 2 4" xfId="15177"/>
    <cellStyle name="Jegyzet 3 2 5 3" xfId="15178"/>
    <cellStyle name="Jegyzet 3 2 5 3 2" xfId="15179"/>
    <cellStyle name="Jegyzet 3 2 5 4" xfId="15180"/>
    <cellStyle name="Jegyzet 3 2 5 4 2" xfId="15181"/>
    <cellStyle name="Jegyzet 3 2 5 5" xfId="15182"/>
    <cellStyle name="Jegyzet 3 2 6" xfId="15183"/>
    <cellStyle name="Jegyzet 3 2 6 2" xfId="15184"/>
    <cellStyle name="Jegyzet 3 2 6 2 2" xfId="15185"/>
    <cellStyle name="Jegyzet 3 2 6 2 2 2" xfId="15186"/>
    <cellStyle name="Jegyzet 3 2 6 2 3" xfId="15187"/>
    <cellStyle name="Jegyzet 3 2 6 2 3 2" xfId="15188"/>
    <cellStyle name="Jegyzet 3 2 6 2 4" xfId="15189"/>
    <cellStyle name="Jegyzet 3 2 6 3" xfId="15190"/>
    <cellStyle name="Jegyzet 3 2 6 3 2" xfId="15191"/>
    <cellStyle name="Jegyzet 3 2 6 4" xfId="15192"/>
    <cellStyle name="Jegyzet 3 2 6 4 2" xfId="15193"/>
    <cellStyle name="Jegyzet 3 2 6 5" xfId="15194"/>
    <cellStyle name="Jegyzet 3 2 7" xfId="15195"/>
    <cellStyle name="Jegyzet 3 2 7 2" xfId="15196"/>
    <cellStyle name="Jegyzet 3 2 7 2 2" xfId="15197"/>
    <cellStyle name="Jegyzet 3 2 7 3" xfId="15198"/>
    <cellStyle name="Jegyzet 3 2 7 3 2" xfId="15199"/>
    <cellStyle name="Jegyzet 3 2 7 4" xfId="15200"/>
    <cellStyle name="Jegyzet 3 2 8" xfId="15201"/>
    <cellStyle name="Jegyzet 3 2 8 2" xfId="15202"/>
    <cellStyle name="Jegyzet 3 2 9" xfId="15203"/>
    <cellStyle name="Jegyzet 3 2 9 2" xfId="15204"/>
    <cellStyle name="Jegyzet 3 3" xfId="15205"/>
    <cellStyle name="Jegyzet 3 3 2" xfId="15206"/>
    <cellStyle name="Jegyzet 3 3 2 2" xfId="15207"/>
    <cellStyle name="Jegyzet 3 3 2 2 2" xfId="15208"/>
    <cellStyle name="Jegyzet 3 3 2 2 2 2" xfId="15209"/>
    <cellStyle name="Jegyzet 3 3 2 2 3" xfId="15210"/>
    <cellStyle name="Jegyzet 3 3 2 2 3 2" xfId="15211"/>
    <cellStyle name="Jegyzet 3 3 2 2 4" xfId="15212"/>
    <cellStyle name="Jegyzet 3 3 2 3" xfId="15213"/>
    <cellStyle name="Jegyzet 3 3 2 3 2" xfId="15214"/>
    <cellStyle name="Jegyzet 3 3 2 4" xfId="15215"/>
    <cellStyle name="Jegyzet 3 3 2 4 2" xfId="15216"/>
    <cellStyle name="Jegyzet 3 3 2 5" xfId="15217"/>
    <cellStyle name="Jegyzet 3 3 3" xfId="15218"/>
    <cellStyle name="Jegyzet 3 3 3 2" xfId="15219"/>
    <cellStyle name="Jegyzet 3 3 3 2 2" xfId="15220"/>
    <cellStyle name="Jegyzet 3 3 3 2 2 2" xfId="15221"/>
    <cellStyle name="Jegyzet 3 3 3 2 3" xfId="15222"/>
    <cellStyle name="Jegyzet 3 3 3 2 3 2" xfId="15223"/>
    <cellStyle name="Jegyzet 3 3 3 2 4" xfId="15224"/>
    <cellStyle name="Jegyzet 3 3 3 3" xfId="15225"/>
    <cellStyle name="Jegyzet 3 3 3 3 2" xfId="15226"/>
    <cellStyle name="Jegyzet 3 3 3 4" xfId="15227"/>
    <cellStyle name="Jegyzet 3 3 3 4 2" xfId="15228"/>
    <cellStyle name="Jegyzet 3 3 3 5" xfId="15229"/>
    <cellStyle name="Jegyzet 3 3 4" xfId="15230"/>
    <cellStyle name="Jegyzet 3 3 4 2" xfId="15231"/>
    <cellStyle name="Jegyzet 3 3 4 2 2" xfId="15232"/>
    <cellStyle name="Jegyzet 3 3 4 2 2 2" xfId="15233"/>
    <cellStyle name="Jegyzet 3 3 4 2 3" xfId="15234"/>
    <cellStyle name="Jegyzet 3 3 4 2 3 2" xfId="15235"/>
    <cellStyle name="Jegyzet 3 3 4 2 4" xfId="15236"/>
    <cellStyle name="Jegyzet 3 3 4 3" xfId="15237"/>
    <cellStyle name="Jegyzet 3 3 4 3 2" xfId="15238"/>
    <cellStyle name="Jegyzet 3 3 4 4" xfId="15239"/>
    <cellStyle name="Jegyzet 3 3 4 4 2" xfId="15240"/>
    <cellStyle name="Jegyzet 3 3 4 5" xfId="15241"/>
    <cellStyle name="Jegyzet 3 3 5" xfId="15242"/>
    <cellStyle name="Jegyzet 3 3 5 2" xfId="15243"/>
    <cellStyle name="Jegyzet 3 3 5 2 2" xfId="15244"/>
    <cellStyle name="Jegyzet 3 3 5 3" xfId="15245"/>
    <cellStyle name="Jegyzet 3 3 5 3 2" xfId="15246"/>
    <cellStyle name="Jegyzet 3 3 5 4" xfId="15247"/>
    <cellStyle name="Jegyzet 3 3 6" xfId="15248"/>
    <cellStyle name="Jegyzet 3 3 6 2" xfId="15249"/>
    <cellStyle name="Jegyzet 3 3 7" xfId="15250"/>
    <cellStyle name="Jegyzet 3 3 7 2" xfId="15251"/>
    <cellStyle name="Jegyzet 3 3 8" xfId="15252"/>
    <cellStyle name="Jegyzet 3 4" xfId="15253"/>
    <cellStyle name="Jegyzet 3 4 2" xfId="15254"/>
    <cellStyle name="Jegyzet 3 4 2 2" xfId="15255"/>
    <cellStyle name="Jegyzet 3 4 2 2 2" xfId="15256"/>
    <cellStyle name="Jegyzet 3 4 2 2 2 2" xfId="15257"/>
    <cellStyle name="Jegyzet 3 4 2 2 3" xfId="15258"/>
    <cellStyle name="Jegyzet 3 4 2 2 3 2" xfId="15259"/>
    <cellStyle name="Jegyzet 3 4 2 2 4" xfId="15260"/>
    <cellStyle name="Jegyzet 3 4 2 3" xfId="15261"/>
    <cellStyle name="Jegyzet 3 4 2 3 2" xfId="15262"/>
    <cellStyle name="Jegyzet 3 4 2 4" xfId="15263"/>
    <cellStyle name="Jegyzet 3 4 2 4 2" xfId="15264"/>
    <cellStyle name="Jegyzet 3 4 2 5" xfId="15265"/>
    <cellStyle name="Jegyzet 3 4 3" xfId="15266"/>
    <cellStyle name="Jegyzet 3 4 3 2" xfId="15267"/>
    <cellStyle name="Jegyzet 3 4 3 2 2" xfId="15268"/>
    <cellStyle name="Jegyzet 3 4 3 2 2 2" xfId="15269"/>
    <cellStyle name="Jegyzet 3 4 3 2 3" xfId="15270"/>
    <cellStyle name="Jegyzet 3 4 3 2 3 2" xfId="15271"/>
    <cellStyle name="Jegyzet 3 4 3 2 4" xfId="15272"/>
    <cellStyle name="Jegyzet 3 4 3 3" xfId="15273"/>
    <cellStyle name="Jegyzet 3 4 3 3 2" xfId="15274"/>
    <cellStyle name="Jegyzet 3 4 3 4" xfId="15275"/>
    <cellStyle name="Jegyzet 3 4 3 4 2" xfId="15276"/>
    <cellStyle name="Jegyzet 3 4 3 5" xfId="15277"/>
    <cellStyle name="Jegyzet 3 4 4" xfId="15278"/>
    <cellStyle name="Jegyzet 3 4 4 2" xfId="15279"/>
    <cellStyle name="Jegyzet 3 4 4 2 2" xfId="15280"/>
    <cellStyle name="Jegyzet 3 4 4 3" xfId="15281"/>
    <cellStyle name="Jegyzet 3 4 4 3 2" xfId="15282"/>
    <cellStyle name="Jegyzet 3 4 4 4" xfId="15283"/>
    <cellStyle name="Jegyzet 3 4 5" xfId="15284"/>
    <cellStyle name="Jegyzet 3 4 5 2" xfId="15285"/>
    <cellStyle name="Jegyzet 3 4 6" xfId="15286"/>
    <cellStyle name="Jegyzet 3 4 6 2" xfId="15287"/>
    <cellStyle name="Jegyzet 3 4 7" xfId="15288"/>
    <cellStyle name="Jegyzet 3 5" xfId="15289"/>
    <cellStyle name="Jegyzet 3 5 2" xfId="15290"/>
    <cellStyle name="Jegyzet 3 5 2 2" xfId="15291"/>
    <cellStyle name="Jegyzet 3 5 2 2 2" xfId="15292"/>
    <cellStyle name="Jegyzet 3 5 2 3" xfId="15293"/>
    <cellStyle name="Jegyzet 3 5 2 3 2" xfId="15294"/>
    <cellStyle name="Jegyzet 3 5 2 4" xfId="15295"/>
    <cellStyle name="Jegyzet 3 5 3" xfId="15296"/>
    <cellStyle name="Jegyzet 3 5 3 2" xfId="15297"/>
    <cellStyle name="Jegyzet 3 5 4" xfId="15298"/>
    <cellStyle name="Jegyzet 3 5 4 2" xfId="15299"/>
    <cellStyle name="Jegyzet 3 5 5" xfId="15300"/>
    <cellStyle name="Jegyzet 3 6" xfId="15301"/>
    <cellStyle name="Jegyzet 3 6 2" xfId="15302"/>
    <cellStyle name="Jegyzet 3 6 2 2" xfId="15303"/>
    <cellStyle name="Jegyzet 3 6 2 2 2" xfId="15304"/>
    <cellStyle name="Jegyzet 3 6 2 3" xfId="15305"/>
    <cellStyle name="Jegyzet 3 6 2 3 2" xfId="15306"/>
    <cellStyle name="Jegyzet 3 6 2 4" xfId="15307"/>
    <cellStyle name="Jegyzet 3 6 3" xfId="15308"/>
    <cellStyle name="Jegyzet 3 6 3 2" xfId="15309"/>
    <cellStyle name="Jegyzet 3 6 4" xfId="15310"/>
    <cellStyle name="Jegyzet 3 6 4 2" xfId="15311"/>
    <cellStyle name="Jegyzet 3 6 5" xfId="15312"/>
    <cellStyle name="Jegyzet 3 7" xfId="15313"/>
    <cellStyle name="Jegyzet 3 7 2" xfId="15314"/>
    <cellStyle name="Jegyzet 3 7 2 2" xfId="15315"/>
    <cellStyle name="Jegyzet 3 7 2 2 2" xfId="15316"/>
    <cellStyle name="Jegyzet 3 7 2 3" xfId="15317"/>
    <cellStyle name="Jegyzet 3 7 2 3 2" xfId="15318"/>
    <cellStyle name="Jegyzet 3 7 2 4" xfId="15319"/>
    <cellStyle name="Jegyzet 3 7 3" xfId="15320"/>
    <cellStyle name="Jegyzet 3 7 3 2" xfId="15321"/>
    <cellStyle name="Jegyzet 3 7 4" xfId="15322"/>
    <cellStyle name="Jegyzet 3 7 4 2" xfId="15323"/>
    <cellStyle name="Jegyzet 3 7 5" xfId="15324"/>
    <cellStyle name="Jegyzet 3 8" xfId="15325"/>
    <cellStyle name="Jegyzet 3 8 2" xfId="15326"/>
    <cellStyle name="Jegyzet 3 8 2 2" xfId="15327"/>
    <cellStyle name="Jegyzet 3 8 3" xfId="15328"/>
    <cellStyle name="Jegyzet 3 8 3 2" xfId="15329"/>
    <cellStyle name="Jegyzet 3 8 4" xfId="15330"/>
    <cellStyle name="Jegyzet 3 9" xfId="15331"/>
    <cellStyle name="Jegyzet 3 9 2" xfId="15332"/>
    <cellStyle name="Jegyzet 4" xfId="15333"/>
    <cellStyle name="Jegyzet 4 10" xfId="15334"/>
    <cellStyle name="Jegyzet 4 10 2" xfId="15335"/>
    <cellStyle name="Jegyzet 4 11" xfId="15336"/>
    <cellStyle name="Jegyzet 4 2" xfId="15337"/>
    <cellStyle name="Jegyzet 4 2 10" xfId="15338"/>
    <cellStyle name="Jegyzet 4 2 2" xfId="15339"/>
    <cellStyle name="Jegyzet 4 2 2 2" xfId="15340"/>
    <cellStyle name="Jegyzet 4 2 2 2 2" xfId="15341"/>
    <cellStyle name="Jegyzet 4 2 2 2 2 2" xfId="15342"/>
    <cellStyle name="Jegyzet 4 2 2 2 2 2 2" xfId="15343"/>
    <cellStyle name="Jegyzet 4 2 2 2 2 3" xfId="15344"/>
    <cellStyle name="Jegyzet 4 2 2 2 2 3 2" xfId="15345"/>
    <cellStyle name="Jegyzet 4 2 2 2 2 4" xfId="15346"/>
    <cellStyle name="Jegyzet 4 2 2 2 3" xfId="15347"/>
    <cellStyle name="Jegyzet 4 2 2 2 3 2" xfId="15348"/>
    <cellStyle name="Jegyzet 4 2 2 2 4" xfId="15349"/>
    <cellStyle name="Jegyzet 4 2 2 2 4 2" xfId="15350"/>
    <cellStyle name="Jegyzet 4 2 2 2 5" xfId="15351"/>
    <cellStyle name="Jegyzet 4 2 2 3" xfId="15352"/>
    <cellStyle name="Jegyzet 4 2 2 3 2" xfId="15353"/>
    <cellStyle name="Jegyzet 4 2 2 3 2 2" xfId="15354"/>
    <cellStyle name="Jegyzet 4 2 2 3 2 2 2" xfId="15355"/>
    <cellStyle name="Jegyzet 4 2 2 3 2 3" xfId="15356"/>
    <cellStyle name="Jegyzet 4 2 2 3 2 3 2" xfId="15357"/>
    <cellStyle name="Jegyzet 4 2 2 3 2 4" xfId="15358"/>
    <cellStyle name="Jegyzet 4 2 2 3 3" xfId="15359"/>
    <cellStyle name="Jegyzet 4 2 2 3 3 2" xfId="15360"/>
    <cellStyle name="Jegyzet 4 2 2 3 4" xfId="15361"/>
    <cellStyle name="Jegyzet 4 2 2 3 4 2" xfId="15362"/>
    <cellStyle name="Jegyzet 4 2 2 3 5" xfId="15363"/>
    <cellStyle name="Jegyzet 4 2 2 4" xfId="15364"/>
    <cellStyle name="Jegyzet 4 2 2 4 2" xfId="15365"/>
    <cellStyle name="Jegyzet 4 2 2 4 2 2" xfId="15366"/>
    <cellStyle name="Jegyzet 4 2 2 4 2 2 2" xfId="15367"/>
    <cellStyle name="Jegyzet 4 2 2 4 2 3" xfId="15368"/>
    <cellStyle name="Jegyzet 4 2 2 4 2 3 2" xfId="15369"/>
    <cellStyle name="Jegyzet 4 2 2 4 2 4" xfId="15370"/>
    <cellStyle name="Jegyzet 4 2 2 4 3" xfId="15371"/>
    <cellStyle name="Jegyzet 4 2 2 4 3 2" xfId="15372"/>
    <cellStyle name="Jegyzet 4 2 2 4 4" xfId="15373"/>
    <cellStyle name="Jegyzet 4 2 2 4 4 2" xfId="15374"/>
    <cellStyle name="Jegyzet 4 2 2 4 5" xfId="15375"/>
    <cellStyle name="Jegyzet 4 2 2 5" xfId="15376"/>
    <cellStyle name="Jegyzet 4 2 2 5 2" xfId="15377"/>
    <cellStyle name="Jegyzet 4 2 2 5 2 2" xfId="15378"/>
    <cellStyle name="Jegyzet 4 2 2 5 3" xfId="15379"/>
    <cellStyle name="Jegyzet 4 2 2 5 3 2" xfId="15380"/>
    <cellStyle name="Jegyzet 4 2 2 5 4" xfId="15381"/>
    <cellStyle name="Jegyzet 4 2 2 6" xfId="15382"/>
    <cellStyle name="Jegyzet 4 2 2 6 2" xfId="15383"/>
    <cellStyle name="Jegyzet 4 2 2 7" xfId="15384"/>
    <cellStyle name="Jegyzet 4 2 2 7 2" xfId="15385"/>
    <cellStyle name="Jegyzet 4 2 2 8" xfId="15386"/>
    <cellStyle name="Jegyzet 4 2 3" xfId="15387"/>
    <cellStyle name="Jegyzet 4 2 3 2" xfId="15388"/>
    <cellStyle name="Jegyzet 4 2 3 2 2" xfId="15389"/>
    <cellStyle name="Jegyzet 4 2 3 2 2 2" xfId="15390"/>
    <cellStyle name="Jegyzet 4 2 3 2 2 2 2" xfId="15391"/>
    <cellStyle name="Jegyzet 4 2 3 2 2 3" xfId="15392"/>
    <cellStyle name="Jegyzet 4 2 3 2 2 3 2" xfId="15393"/>
    <cellStyle name="Jegyzet 4 2 3 2 2 4" xfId="15394"/>
    <cellStyle name="Jegyzet 4 2 3 2 3" xfId="15395"/>
    <cellStyle name="Jegyzet 4 2 3 2 3 2" xfId="15396"/>
    <cellStyle name="Jegyzet 4 2 3 2 4" xfId="15397"/>
    <cellStyle name="Jegyzet 4 2 3 2 4 2" xfId="15398"/>
    <cellStyle name="Jegyzet 4 2 3 2 5" xfId="15399"/>
    <cellStyle name="Jegyzet 4 2 3 3" xfId="15400"/>
    <cellStyle name="Jegyzet 4 2 3 3 2" xfId="15401"/>
    <cellStyle name="Jegyzet 4 2 3 3 2 2" xfId="15402"/>
    <cellStyle name="Jegyzet 4 2 3 3 2 2 2" xfId="15403"/>
    <cellStyle name="Jegyzet 4 2 3 3 2 3" xfId="15404"/>
    <cellStyle name="Jegyzet 4 2 3 3 2 3 2" xfId="15405"/>
    <cellStyle name="Jegyzet 4 2 3 3 2 4" xfId="15406"/>
    <cellStyle name="Jegyzet 4 2 3 3 3" xfId="15407"/>
    <cellStyle name="Jegyzet 4 2 3 3 3 2" xfId="15408"/>
    <cellStyle name="Jegyzet 4 2 3 3 4" xfId="15409"/>
    <cellStyle name="Jegyzet 4 2 3 3 4 2" xfId="15410"/>
    <cellStyle name="Jegyzet 4 2 3 3 5" xfId="15411"/>
    <cellStyle name="Jegyzet 4 2 3 4" xfId="15412"/>
    <cellStyle name="Jegyzet 4 2 3 4 2" xfId="15413"/>
    <cellStyle name="Jegyzet 4 2 3 4 2 2" xfId="15414"/>
    <cellStyle name="Jegyzet 4 2 3 4 3" xfId="15415"/>
    <cellStyle name="Jegyzet 4 2 3 4 3 2" xfId="15416"/>
    <cellStyle name="Jegyzet 4 2 3 4 4" xfId="15417"/>
    <cellStyle name="Jegyzet 4 2 3 5" xfId="15418"/>
    <cellStyle name="Jegyzet 4 2 3 5 2" xfId="15419"/>
    <cellStyle name="Jegyzet 4 2 3 6" xfId="15420"/>
    <cellStyle name="Jegyzet 4 2 3 6 2" xfId="15421"/>
    <cellStyle name="Jegyzet 4 2 3 7" xfId="15422"/>
    <cellStyle name="Jegyzet 4 2 4" xfId="15423"/>
    <cellStyle name="Jegyzet 4 2 4 2" xfId="15424"/>
    <cellStyle name="Jegyzet 4 2 4 2 2" xfId="15425"/>
    <cellStyle name="Jegyzet 4 2 4 2 2 2" xfId="15426"/>
    <cellStyle name="Jegyzet 4 2 4 2 3" xfId="15427"/>
    <cellStyle name="Jegyzet 4 2 4 2 3 2" xfId="15428"/>
    <cellStyle name="Jegyzet 4 2 4 2 4" xfId="15429"/>
    <cellStyle name="Jegyzet 4 2 4 3" xfId="15430"/>
    <cellStyle name="Jegyzet 4 2 4 3 2" xfId="15431"/>
    <cellStyle name="Jegyzet 4 2 4 4" xfId="15432"/>
    <cellStyle name="Jegyzet 4 2 4 4 2" xfId="15433"/>
    <cellStyle name="Jegyzet 4 2 4 5" xfId="15434"/>
    <cellStyle name="Jegyzet 4 2 5" xfId="15435"/>
    <cellStyle name="Jegyzet 4 2 5 2" xfId="15436"/>
    <cellStyle name="Jegyzet 4 2 5 2 2" xfId="15437"/>
    <cellStyle name="Jegyzet 4 2 5 2 2 2" xfId="15438"/>
    <cellStyle name="Jegyzet 4 2 5 2 3" xfId="15439"/>
    <cellStyle name="Jegyzet 4 2 5 2 3 2" xfId="15440"/>
    <cellStyle name="Jegyzet 4 2 5 2 4" xfId="15441"/>
    <cellStyle name="Jegyzet 4 2 5 3" xfId="15442"/>
    <cellStyle name="Jegyzet 4 2 5 3 2" xfId="15443"/>
    <cellStyle name="Jegyzet 4 2 5 4" xfId="15444"/>
    <cellStyle name="Jegyzet 4 2 5 4 2" xfId="15445"/>
    <cellStyle name="Jegyzet 4 2 5 5" xfId="15446"/>
    <cellStyle name="Jegyzet 4 2 6" xfId="15447"/>
    <cellStyle name="Jegyzet 4 2 6 2" xfId="15448"/>
    <cellStyle name="Jegyzet 4 2 6 2 2" xfId="15449"/>
    <cellStyle name="Jegyzet 4 2 6 2 2 2" xfId="15450"/>
    <cellStyle name="Jegyzet 4 2 6 2 3" xfId="15451"/>
    <cellStyle name="Jegyzet 4 2 6 2 3 2" xfId="15452"/>
    <cellStyle name="Jegyzet 4 2 6 2 4" xfId="15453"/>
    <cellStyle name="Jegyzet 4 2 6 3" xfId="15454"/>
    <cellStyle name="Jegyzet 4 2 6 3 2" xfId="15455"/>
    <cellStyle name="Jegyzet 4 2 6 4" xfId="15456"/>
    <cellStyle name="Jegyzet 4 2 6 4 2" xfId="15457"/>
    <cellStyle name="Jegyzet 4 2 6 5" xfId="15458"/>
    <cellStyle name="Jegyzet 4 2 7" xfId="15459"/>
    <cellStyle name="Jegyzet 4 2 7 2" xfId="15460"/>
    <cellStyle name="Jegyzet 4 2 7 2 2" xfId="15461"/>
    <cellStyle name="Jegyzet 4 2 7 3" xfId="15462"/>
    <cellStyle name="Jegyzet 4 2 7 3 2" xfId="15463"/>
    <cellStyle name="Jegyzet 4 2 7 4" xfId="15464"/>
    <cellStyle name="Jegyzet 4 2 8" xfId="15465"/>
    <cellStyle name="Jegyzet 4 2 8 2" xfId="15466"/>
    <cellStyle name="Jegyzet 4 2 9" xfId="15467"/>
    <cellStyle name="Jegyzet 4 2 9 2" xfId="15468"/>
    <cellStyle name="Jegyzet 4 3" xfId="15469"/>
    <cellStyle name="Jegyzet 4 3 2" xfId="15470"/>
    <cellStyle name="Jegyzet 4 3 2 2" xfId="15471"/>
    <cellStyle name="Jegyzet 4 3 2 2 2" xfId="15472"/>
    <cellStyle name="Jegyzet 4 3 2 2 2 2" xfId="15473"/>
    <cellStyle name="Jegyzet 4 3 2 2 3" xfId="15474"/>
    <cellStyle name="Jegyzet 4 3 2 2 3 2" xfId="15475"/>
    <cellStyle name="Jegyzet 4 3 2 2 4" xfId="15476"/>
    <cellStyle name="Jegyzet 4 3 2 3" xfId="15477"/>
    <cellStyle name="Jegyzet 4 3 2 3 2" xfId="15478"/>
    <cellStyle name="Jegyzet 4 3 2 4" xfId="15479"/>
    <cellStyle name="Jegyzet 4 3 2 4 2" xfId="15480"/>
    <cellStyle name="Jegyzet 4 3 2 5" xfId="15481"/>
    <cellStyle name="Jegyzet 4 3 3" xfId="15482"/>
    <cellStyle name="Jegyzet 4 3 3 2" xfId="15483"/>
    <cellStyle name="Jegyzet 4 3 3 2 2" xfId="15484"/>
    <cellStyle name="Jegyzet 4 3 3 2 2 2" xfId="15485"/>
    <cellStyle name="Jegyzet 4 3 3 2 3" xfId="15486"/>
    <cellStyle name="Jegyzet 4 3 3 2 3 2" xfId="15487"/>
    <cellStyle name="Jegyzet 4 3 3 2 4" xfId="15488"/>
    <cellStyle name="Jegyzet 4 3 3 3" xfId="15489"/>
    <cellStyle name="Jegyzet 4 3 3 3 2" xfId="15490"/>
    <cellStyle name="Jegyzet 4 3 3 4" xfId="15491"/>
    <cellStyle name="Jegyzet 4 3 3 4 2" xfId="15492"/>
    <cellStyle name="Jegyzet 4 3 3 5" xfId="15493"/>
    <cellStyle name="Jegyzet 4 3 4" xfId="15494"/>
    <cellStyle name="Jegyzet 4 3 4 2" xfId="15495"/>
    <cellStyle name="Jegyzet 4 3 4 2 2" xfId="15496"/>
    <cellStyle name="Jegyzet 4 3 4 2 2 2" xfId="15497"/>
    <cellStyle name="Jegyzet 4 3 4 2 3" xfId="15498"/>
    <cellStyle name="Jegyzet 4 3 4 2 3 2" xfId="15499"/>
    <cellStyle name="Jegyzet 4 3 4 2 4" xfId="15500"/>
    <cellStyle name="Jegyzet 4 3 4 3" xfId="15501"/>
    <cellStyle name="Jegyzet 4 3 4 3 2" xfId="15502"/>
    <cellStyle name="Jegyzet 4 3 4 4" xfId="15503"/>
    <cellStyle name="Jegyzet 4 3 4 4 2" xfId="15504"/>
    <cellStyle name="Jegyzet 4 3 4 5" xfId="15505"/>
    <cellStyle name="Jegyzet 4 3 5" xfId="15506"/>
    <cellStyle name="Jegyzet 4 3 5 2" xfId="15507"/>
    <cellStyle name="Jegyzet 4 3 5 2 2" xfId="15508"/>
    <cellStyle name="Jegyzet 4 3 5 3" xfId="15509"/>
    <cellStyle name="Jegyzet 4 3 5 3 2" xfId="15510"/>
    <cellStyle name="Jegyzet 4 3 5 4" xfId="15511"/>
    <cellStyle name="Jegyzet 4 3 6" xfId="15512"/>
    <cellStyle name="Jegyzet 4 3 6 2" xfId="15513"/>
    <cellStyle name="Jegyzet 4 3 7" xfId="15514"/>
    <cellStyle name="Jegyzet 4 3 7 2" xfId="15515"/>
    <cellStyle name="Jegyzet 4 3 8" xfId="15516"/>
    <cellStyle name="Jegyzet 4 4" xfId="15517"/>
    <cellStyle name="Jegyzet 4 4 2" xfId="15518"/>
    <cellStyle name="Jegyzet 4 4 2 2" xfId="15519"/>
    <cellStyle name="Jegyzet 4 4 2 2 2" xfId="15520"/>
    <cellStyle name="Jegyzet 4 4 2 2 2 2" xfId="15521"/>
    <cellStyle name="Jegyzet 4 4 2 2 3" xfId="15522"/>
    <cellStyle name="Jegyzet 4 4 2 2 3 2" xfId="15523"/>
    <cellStyle name="Jegyzet 4 4 2 2 4" xfId="15524"/>
    <cellStyle name="Jegyzet 4 4 2 3" xfId="15525"/>
    <cellStyle name="Jegyzet 4 4 2 3 2" xfId="15526"/>
    <cellStyle name="Jegyzet 4 4 2 4" xfId="15527"/>
    <cellStyle name="Jegyzet 4 4 2 4 2" xfId="15528"/>
    <cellStyle name="Jegyzet 4 4 2 5" xfId="15529"/>
    <cellStyle name="Jegyzet 4 4 3" xfId="15530"/>
    <cellStyle name="Jegyzet 4 4 3 2" xfId="15531"/>
    <cellStyle name="Jegyzet 4 4 3 2 2" xfId="15532"/>
    <cellStyle name="Jegyzet 4 4 3 2 2 2" xfId="15533"/>
    <cellStyle name="Jegyzet 4 4 3 2 3" xfId="15534"/>
    <cellStyle name="Jegyzet 4 4 3 2 3 2" xfId="15535"/>
    <cellStyle name="Jegyzet 4 4 3 2 4" xfId="15536"/>
    <cellStyle name="Jegyzet 4 4 3 3" xfId="15537"/>
    <cellStyle name="Jegyzet 4 4 3 3 2" xfId="15538"/>
    <cellStyle name="Jegyzet 4 4 3 4" xfId="15539"/>
    <cellStyle name="Jegyzet 4 4 3 4 2" xfId="15540"/>
    <cellStyle name="Jegyzet 4 4 3 5" xfId="15541"/>
    <cellStyle name="Jegyzet 4 4 4" xfId="15542"/>
    <cellStyle name="Jegyzet 4 4 4 2" xfId="15543"/>
    <cellStyle name="Jegyzet 4 4 4 2 2" xfId="15544"/>
    <cellStyle name="Jegyzet 4 4 4 3" xfId="15545"/>
    <cellStyle name="Jegyzet 4 4 4 3 2" xfId="15546"/>
    <cellStyle name="Jegyzet 4 4 4 4" xfId="15547"/>
    <cellStyle name="Jegyzet 4 4 5" xfId="15548"/>
    <cellStyle name="Jegyzet 4 4 5 2" xfId="15549"/>
    <cellStyle name="Jegyzet 4 4 6" xfId="15550"/>
    <cellStyle name="Jegyzet 4 4 6 2" xfId="15551"/>
    <cellStyle name="Jegyzet 4 4 7" xfId="15552"/>
    <cellStyle name="Jegyzet 4 5" xfId="15553"/>
    <cellStyle name="Jegyzet 4 5 2" xfId="15554"/>
    <cellStyle name="Jegyzet 4 5 2 2" xfId="15555"/>
    <cellStyle name="Jegyzet 4 5 2 2 2" xfId="15556"/>
    <cellStyle name="Jegyzet 4 5 2 3" xfId="15557"/>
    <cellStyle name="Jegyzet 4 5 2 3 2" xfId="15558"/>
    <cellStyle name="Jegyzet 4 5 2 4" xfId="15559"/>
    <cellStyle name="Jegyzet 4 5 3" xfId="15560"/>
    <cellStyle name="Jegyzet 4 5 3 2" xfId="15561"/>
    <cellStyle name="Jegyzet 4 5 4" xfId="15562"/>
    <cellStyle name="Jegyzet 4 5 4 2" xfId="15563"/>
    <cellStyle name="Jegyzet 4 5 5" xfId="15564"/>
    <cellStyle name="Jegyzet 4 6" xfId="15565"/>
    <cellStyle name="Jegyzet 4 6 2" xfId="15566"/>
    <cellStyle name="Jegyzet 4 6 2 2" xfId="15567"/>
    <cellStyle name="Jegyzet 4 6 2 2 2" xfId="15568"/>
    <cellStyle name="Jegyzet 4 6 2 3" xfId="15569"/>
    <cellStyle name="Jegyzet 4 6 2 3 2" xfId="15570"/>
    <cellStyle name="Jegyzet 4 6 2 4" xfId="15571"/>
    <cellStyle name="Jegyzet 4 6 3" xfId="15572"/>
    <cellStyle name="Jegyzet 4 6 3 2" xfId="15573"/>
    <cellStyle name="Jegyzet 4 6 4" xfId="15574"/>
    <cellStyle name="Jegyzet 4 6 4 2" xfId="15575"/>
    <cellStyle name="Jegyzet 4 6 5" xfId="15576"/>
    <cellStyle name="Jegyzet 4 7" xfId="15577"/>
    <cellStyle name="Jegyzet 4 7 2" xfId="15578"/>
    <cellStyle name="Jegyzet 4 7 2 2" xfId="15579"/>
    <cellStyle name="Jegyzet 4 7 2 2 2" xfId="15580"/>
    <cellStyle name="Jegyzet 4 7 2 3" xfId="15581"/>
    <cellStyle name="Jegyzet 4 7 2 3 2" xfId="15582"/>
    <cellStyle name="Jegyzet 4 7 2 4" xfId="15583"/>
    <cellStyle name="Jegyzet 4 7 3" xfId="15584"/>
    <cellStyle name="Jegyzet 4 7 3 2" xfId="15585"/>
    <cellStyle name="Jegyzet 4 7 4" xfId="15586"/>
    <cellStyle name="Jegyzet 4 7 4 2" xfId="15587"/>
    <cellStyle name="Jegyzet 4 7 5" xfId="15588"/>
    <cellStyle name="Jegyzet 4 8" xfId="15589"/>
    <cellStyle name="Jegyzet 4 8 2" xfId="15590"/>
    <cellStyle name="Jegyzet 4 8 2 2" xfId="15591"/>
    <cellStyle name="Jegyzet 4 8 3" xfId="15592"/>
    <cellStyle name="Jegyzet 4 8 3 2" xfId="15593"/>
    <cellStyle name="Jegyzet 4 8 4" xfId="15594"/>
    <cellStyle name="Jegyzet 4 9" xfId="15595"/>
    <cellStyle name="Jegyzet 4 9 2" xfId="15596"/>
    <cellStyle name="Jegyzet 5" xfId="15597"/>
    <cellStyle name="Jegyzet 5 2" xfId="15598"/>
    <cellStyle name="Jegyzet 5 2 2" xfId="15599"/>
    <cellStyle name="Jegyzet 5 2 2 2" xfId="15600"/>
    <cellStyle name="Jegyzet 5 2 2 2 2" xfId="15601"/>
    <cellStyle name="Jegyzet 5 2 2 3" xfId="15602"/>
    <cellStyle name="Jegyzet 5 2 2 3 2" xfId="15603"/>
    <cellStyle name="Jegyzet 5 2 2 4" xfId="15604"/>
    <cellStyle name="Jegyzet 5 2 3" xfId="15605"/>
    <cellStyle name="Jegyzet 5 2 3 2" xfId="15606"/>
    <cellStyle name="Jegyzet 5 2 4" xfId="15607"/>
    <cellStyle name="Jegyzet 5 2 4 2" xfId="15608"/>
    <cellStyle name="Jegyzet 5 2 5" xfId="15609"/>
    <cellStyle name="Jegyzet 5 3" xfId="15610"/>
    <cellStyle name="Jegyzet 5 3 2" xfId="15611"/>
    <cellStyle name="Jegyzet 5 3 2 2" xfId="15612"/>
    <cellStyle name="Jegyzet 5 3 2 2 2" xfId="15613"/>
    <cellStyle name="Jegyzet 5 3 2 3" xfId="15614"/>
    <cellStyle name="Jegyzet 5 3 2 3 2" xfId="15615"/>
    <cellStyle name="Jegyzet 5 3 2 4" xfId="15616"/>
    <cellStyle name="Jegyzet 5 3 3" xfId="15617"/>
    <cellStyle name="Jegyzet 5 3 3 2" xfId="15618"/>
    <cellStyle name="Jegyzet 5 3 4" xfId="15619"/>
    <cellStyle name="Jegyzet 5 3 4 2" xfId="15620"/>
    <cellStyle name="Jegyzet 5 3 5" xfId="15621"/>
    <cellStyle name="Jegyzet 5 4" xfId="15622"/>
    <cellStyle name="Jegyzet 5 4 2" xfId="15623"/>
    <cellStyle name="Jegyzet 5 4 2 2" xfId="15624"/>
    <cellStyle name="Jegyzet 5 4 2 2 2" xfId="15625"/>
    <cellStyle name="Jegyzet 5 4 2 3" xfId="15626"/>
    <cellStyle name="Jegyzet 5 4 2 3 2" xfId="15627"/>
    <cellStyle name="Jegyzet 5 4 2 4" xfId="15628"/>
    <cellStyle name="Jegyzet 5 4 3" xfId="15629"/>
    <cellStyle name="Jegyzet 5 4 3 2" xfId="15630"/>
    <cellStyle name="Jegyzet 5 4 4" xfId="15631"/>
    <cellStyle name="Jegyzet 5 4 4 2" xfId="15632"/>
    <cellStyle name="Jegyzet 5 4 5" xfId="15633"/>
    <cellStyle name="Jegyzet 5 5" xfId="15634"/>
    <cellStyle name="Jegyzet 5 5 2" xfId="15635"/>
    <cellStyle name="Jegyzet 5 5 2 2" xfId="15636"/>
    <cellStyle name="Jegyzet 5 5 3" xfId="15637"/>
    <cellStyle name="Jegyzet 5 5 3 2" xfId="15638"/>
    <cellStyle name="Jegyzet 5 5 4" xfId="15639"/>
    <cellStyle name="Jegyzet 5 6" xfId="15640"/>
    <cellStyle name="Jegyzet 5 6 2" xfId="15641"/>
    <cellStyle name="Jegyzet 5 7" xfId="15642"/>
    <cellStyle name="Jegyzet 5 7 2" xfId="15643"/>
    <cellStyle name="Jegyzet 5 8" xfId="15644"/>
    <cellStyle name="Jegyzet 6" xfId="15645"/>
    <cellStyle name="Jegyzet 6 2" xfId="15646"/>
    <cellStyle name="Jegyzet 6 2 2" xfId="15647"/>
    <cellStyle name="Jegyzet 6 2 2 2" xfId="15648"/>
    <cellStyle name="Jegyzet 6 2 3" xfId="15649"/>
    <cellStyle name="Jegyzet 6 2 3 2" xfId="15650"/>
    <cellStyle name="Jegyzet 6 2 4" xfId="15651"/>
    <cellStyle name="Jegyzet 6 3" xfId="15652"/>
    <cellStyle name="Jegyzet 6 3 2" xfId="15653"/>
    <cellStyle name="Jegyzet 6 4" xfId="15654"/>
    <cellStyle name="Jegyzet 6 4 2" xfId="15655"/>
    <cellStyle name="Jegyzet 6 5" xfId="15656"/>
    <cellStyle name="Jegyzet 7" xfId="15657"/>
    <cellStyle name="Jegyzet 7 2" xfId="15658"/>
    <cellStyle name="Jegyzet 7 2 2" xfId="15659"/>
    <cellStyle name="Jegyzet 7 2 2 2" xfId="15660"/>
    <cellStyle name="Jegyzet 7 2 3" xfId="15661"/>
    <cellStyle name="Jegyzet 7 2 3 2" xfId="15662"/>
    <cellStyle name="Jegyzet 7 2 4" xfId="15663"/>
    <cellStyle name="Jegyzet 7 3" xfId="15664"/>
    <cellStyle name="Jegyzet 7 3 2" xfId="15665"/>
    <cellStyle name="Jegyzet 7 4" xfId="15666"/>
    <cellStyle name="Jegyzet 7 4 2" xfId="15667"/>
    <cellStyle name="Jegyzet 7 5" xfId="15668"/>
    <cellStyle name="Jegyzet 8" xfId="15669"/>
    <cellStyle name="Jegyzet 8 2" xfId="15670"/>
    <cellStyle name="Jegyzet 8 2 2" xfId="15671"/>
    <cellStyle name="Jegyzet 8 2 2 2" xfId="15672"/>
    <cellStyle name="Jegyzet 8 2 3" xfId="15673"/>
    <cellStyle name="Jegyzet 8 2 3 2" xfId="15674"/>
    <cellStyle name="Jegyzet 8 2 4" xfId="15675"/>
    <cellStyle name="Jegyzet 8 3" xfId="15676"/>
    <cellStyle name="Jegyzet 8 3 2" xfId="15677"/>
    <cellStyle name="Jegyzet 8 4" xfId="15678"/>
    <cellStyle name="Jegyzet 8 4 2" xfId="15679"/>
    <cellStyle name="Jegyzet 8 5" xfId="15680"/>
    <cellStyle name="Jegyzet 9" xfId="15681"/>
    <cellStyle name="Jegyzet 9 2" xfId="15682"/>
    <cellStyle name="Jegyzet 9 2 2" xfId="15683"/>
    <cellStyle name="Jegyzet 9 2 2 2" xfId="15684"/>
    <cellStyle name="Jegyzet 9 2 3" xfId="15685"/>
    <cellStyle name="Jegyzet 9 2 3 2" xfId="15686"/>
    <cellStyle name="Jegyzet 9 2 4" xfId="15687"/>
    <cellStyle name="Jegyzet 9 3" xfId="15688"/>
    <cellStyle name="Jegyzet 9 3 2" xfId="15689"/>
    <cellStyle name="Jegyzet 9 4" xfId="15690"/>
    <cellStyle name="Jegyzet 9 4 2" xfId="15691"/>
    <cellStyle name="Jegyzet 9 5" xfId="15692"/>
    <cellStyle name="Jelölőszín (1)" xfId="15693"/>
    <cellStyle name="Jelölőszín (2)" xfId="15694"/>
    <cellStyle name="Jelölőszín (3)" xfId="15695"/>
    <cellStyle name="Jelölőszín (4)" xfId="15696"/>
    <cellStyle name="Jelölőszín (5)" xfId="15697"/>
    <cellStyle name="Jelölőszín (6)" xfId="15698"/>
    <cellStyle name="Jó" xfId="15699"/>
    <cellStyle name="Kimenet" xfId="15700"/>
    <cellStyle name="Kimenet 10" xfId="15701"/>
    <cellStyle name="Kimenet 10 2" xfId="15702"/>
    <cellStyle name="Kimenet 10 2 2" xfId="15703"/>
    <cellStyle name="Kimenet 10 3" xfId="15704"/>
    <cellStyle name="Kimenet 10 3 2" xfId="15705"/>
    <cellStyle name="Kimenet 10 4" xfId="15706"/>
    <cellStyle name="Kimenet 10 5" xfId="15707"/>
    <cellStyle name="Kimenet 11" xfId="15708"/>
    <cellStyle name="Kimenet 11 2" xfId="15709"/>
    <cellStyle name="Kimenet 11 2 2" xfId="15710"/>
    <cellStyle name="Kimenet 11 3" xfId="15711"/>
    <cellStyle name="Kimenet 11 3 2" xfId="15712"/>
    <cellStyle name="Kimenet 11 4" xfId="15713"/>
    <cellStyle name="Kimenet 11 5" xfId="15714"/>
    <cellStyle name="Kimenet 12" xfId="15715"/>
    <cellStyle name="Kimenet 12 2" xfId="15716"/>
    <cellStyle name="Kimenet 12 2 2" xfId="15717"/>
    <cellStyle name="Kimenet 12 3" xfId="15718"/>
    <cellStyle name="Kimenet 12 3 2" xfId="15719"/>
    <cellStyle name="Kimenet 12 4" xfId="15720"/>
    <cellStyle name="Kimenet 12 5" xfId="15721"/>
    <cellStyle name="Kimenet 13" xfId="15722"/>
    <cellStyle name="Kimenet 13 2" xfId="15723"/>
    <cellStyle name="Kimenet 13 2 2" xfId="15724"/>
    <cellStyle name="Kimenet 13 3" xfId="15725"/>
    <cellStyle name="Kimenet 13 3 2" xfId="15726"/>
    <cellStyle name="Kimenet 13 4" xfId="15727"/>
    <cellStyle name="Kimenet 13 5" xfId="15728"/>
    <cellStyle name="Kimenet 14" xfId="15729"/>
    <cellStyle name="Kimenet 14 2" xfId="15730"/>
    <cellStyle name="Kimenet 14 2 2" xfId="15731"/>
    <cellStyle name="Kimenet 14 3" xfId="15732"/>
    <cellStyle name="Kimenet 14 3 2" xfId="15733"/>
    <cellStyle name="Kimenet 14 4" xfId="15734"/>
    <cellStyle name="Kimenet 14 5" xfId="15735"/>
    <cellStyle name="Kimenet 15" xfId="15736"/>
    <cellStyle name="Kimenet 15 2" xfId="15737"/>
    <cellStyle name="Kimenet 15 2 2" xfId="15738"/>
    <cellStyle name="Kimenet 15 3" xfId="15739"/>
    <cellStyle name="Kimenet 15 3 2" xfId="15740"/>
    <cellStyle name="Kimenet 15 4" xfId="15741"/>
    <cellStyle name="Kimenet 15 5" xfId="15742"/>
    <cellStyle name="Kimenet 16" xfId="15743"/>
    <cellStyle name="Kimenet 16 2" xfId="15744"/>
    <cellStyle name="Kimenet 16 2 2" xfId="15745"/>
    <cellStyle name="Kimenet 16 3" xfId="15746"/>
    <cellStyle name="Kimenet 16 3 2" xfId="15747"/>
    <cellStyle name="Kimenet 16 4" xfId="15748"/>
    <cellStyle name="Kimenet 16 5" xfId="15749"/>
    <cellStyle name="Kimenet 17" xfId="15750"/>
    <cellStyle name="Kimenet 17 2" xfId="15751"/>
    <cellStyle name="Kimenet 17 2 2" xfId="15752"/>
    <cellStyle name="Kimenet 17 3" xfId="15753"/>
    <cellStyle name="Kimenet 17 3 2" xfId="15754"/>
    <cellStyle name="Kimenet 17 4" xfId="15755"/>
    <cellStyle name="Kimenet 17 5" xfId="15756"/>
    <cellStyle name="Kimenet 18" xfId="15757"/>
    <cellStyle name="Kimenet 18 2" xfId="15758"/>
    <cellStyle name="Kimenet 18 2 2" xfId="15759"/>
    <cellStyle name="Kimenet 18 3" xfId="15760"/>
    <cellStyle name="Kimenet 18 3 2" xfId="15761"/>
    <cellStyle name="Kimenet 18 4" xfId="15762"/>
    <cellStyle name="Kimenet 18 5" xfId="15763"/>
    <cellStyle name="Kimenet 19" xfId="15764"/>
    <cellStyle name="Kimenet 19 2" xfId="15765"/>
    <cellStyle name="Kimenet 19 2 2" xfId="15766"/>
    <cellStyle name="Kimenet 19 3" xfId="15767"/>
    <cellStyle name="Kimenet 19 3 2" xfId="15768"/>
    <cellStyle name="Kimenet 19 4" xfId="15769"/>
    <cellStyle name="Kimenet 19 5" xfId="15770"/>
    <cellStyle name="Kimenet 2" xfId="15771"/>
    <cellStyle name="Kimenet 2 10" xfId="15772"/>
    <cellStyle name="Kimenet 2 10 2" xfId="15773"/>
    <cellStyle name="Kimenet 2 10 2 2" xfId="15774"/>
    <cellStyle name="Kimenet 2 10 3" xfId="15775"/>
    <cellStyle name="Kimenet 2 10 3 2" xfId="15776"/>
    <cellStyle name="Kimenet 2 10 4" xfId="15777"/>
    <cellStyle name="Kimenet 2 10 5" xfId="15778"/>
    <cellStyle name="Kimenet 2 11" xfId="15779"/>
    <cellStyle name="Kimenet 2 11 2" xfId="15780"/>
    <cellStyle name="Kimenet 2 11 2 2" xfId="15781"/>
    <cellStyle name="Kimenet 2 11 3" xfId="15782"/>
    <cellStyle name="Kimenet 2 11 3 2" xfId="15783"/>
    <cellStyle name="Kimenet 2 11 4" xfId="15784"/>
    <cellStyle name="Kimenet 2 11 5" xfId="15785"/>
    <cellStyle name="Kimenet 2 12" xfId="15786"/>
    <cellStyle name="Kimenet 2 12 2" xfId="15787"/>
    <cellStyle name="Kimenet 2 12 2 2" xfId="15788"/>
    <cellStyle name="Kimenet 2 12 3" xfId="15789"/>
    <cellStyle name="Kimenet 2 12 3 2" xfId="15790"/>
    <cellStyle name="Kimenet 2 12 4" xfId="15791"/>
    <cellStyle name="Kimenet 2 12 5" xfId="15792"/>
    <cellStyle name="Kimenet 2 13" xfId="15793"/>
    <cellStyle name="Kimenet 2 13 2" xfId="15794"/>
    <cellStyle name="Kimenet 2 13 2 2" xfId="15795"/>
    <cellStyle name="Kimenet 2 13 3" xfId="15796"/>
    <cellStyle name="Kimenet 2 13 3 2" xfId="15797"/>
    <cellStyle name="Kimenet 2 13 4" xfId="15798"/>
    <cellStyle name="Kimenet 2 13 5" xfId="15799"/>
    <cellStyle name="Kimenet 2 14" xfId="15800"/>
    <cellStyle name="Kimenet 2 14 2" xfId="15801"/>
    <cellStyle name="Kimenet 2 14 2 2" xfId="15802"/>
    <cellStyle name="Kimenet 2 14 3" xfId="15803"/>
    <cellStyle name="Kimenet 2 14 3 2" xfId="15804"/>
    <cellStyle name="Kimenet 2 14 4" xfId="15805"/>
    <cellStyle name="Kimenet 2 14 5" xfId="15806"/>
    <cellStyle name="Kimenet 2 15" xfId="15807"/>
    <cellStyle name="Kimenet 2 15 2" xfId="15808"/>
    <cellStyle name="Kimenet 2 15 2 2" xfId="15809"/>
    <cellStyle name="Kimenet 2 15 3" xfId="15810"/>
    <cellStyle name="Kimenet 2 15 3 2" xfId="15811"/>
    <cellStyle name="Kimenet 2 15 4" xfId="15812"/>
    <cellStyle name="Kimenet 2 15 5" xfId="15813"/>
    <cellStyle name="Kimenet 2 16" xfId="15814"/>
    <cellStyle name="Kimenet 2 16 2" xfId="15815"/>
    <cellStyle name="Kimenet 2 16 2 2" xfId="15816"/>
    <cellStyle name="Kimenet 2 16 3" xfId="15817"/>
    <cellStyle name="Kimenet 2 16 3 2" xfId="15818"/>
    <cellStyle name="Kimenet 2 16 4" xfId="15819"/>
    <cellStyle name="Kimenet 2 16 5" xfId="15820"/>
    <cellStyle name="Kimenet 2 17" xfId="15821"/>
    <cellStyle name="Kimenet 2 17 2" xfId="15822"/>
    <cellStyle name="Kimenet 2 17 2 2" xfId="15823"/>
    <cellStyle name="Kimenet 2 17 3" xfId="15824"/>
    <cellStyle name="Kimenet 2 17 3 2" xfId="15825"/>
    <cellStyle name="Kimenet 2 17 4" xfId="15826"/>
    <cellStyle name="Kimenet 2 17 5" xfId="15827"/>
    <cellStyle name="Kimenet 2 18" xfId="15828"/>
    <cellStyle name="Kimenet 2 18 2" xfId="15829"/>
    <cellStyle name="Kimenet 2 18 2 2" xfId="15830"/>
    <cellStyle name="Kimenet 2 18 3" xfId="15831"/>
    <cellStyle name="Kimenet 2 18 3 2" xfId="15832"/>
    <cellStyle name="Kimenet 2 18 4" xfId="15833"/>
    <cellStyle name="Kimenet 2 18 5" xfId="15834"/>
    <cellStyle name="Kimenet 2 19" xfId="15835"/>
    <cellStyle name="Kimenet 2 19 2" xfId="15836"/>
    <cellStyle name="Kimenet 2 19 2 2" xfId="15837"/>
    <cellStyle name="Kimenet 2 19 3" xfId="15838"/>
    <cellStyle name="Kimenet 2 19 3 2" xfId="15839"/>
    <cellStyle name="Kimenet 2 19 4" xfId="15840"/>
    <cellStyle name="Kimenet 2 19 5" xfId="15841"/>
    <cellStyle name="Kimenet 2 2" xfId="15842"/>
    <cellStyle name="Kimenet 2 2 10" xfId="15843"/>
    <cellStyle name="Kimenet 2 2 10 2" xfId="15844"/>
    <cellStyle name="Kimenet 2 2 11" xfId="15845"/>
    <cellStyle name="Kimenet 2 2 2" xfId="15846"/>
    <cellStyle name="Kimenet 2 2 2 10" xfId="15847"/>
    <cellStyle name="Kimenet 2 2 2 2" xfId="15848"/>
    <cellStyle name="Kimenet 2 2 2 2 2" xfId="15849"/>
    <cellStyle name="Kimenet 2 2 2 2 2 2" xfId="15850"/>
    <cellStyle name="Kimenet 2 2 2 2 2 2 2" xfId="15851"/>
    <cellStyle name="Kimenet 2 2 2 2 2 2 2 2" xfId="15852"/>
    <cellStyle name="Kimenet 2 2 2 2 2 2 3" xfId="15853"/>
    <cellStyle name="Kimenet 2 2 2 2 2 2 3 2" xfId="15854"/>
    <cellStyle name="Kimenet 2 2 2 2 2 2 4" xfId="15855"/>
    <cellStyle name="Kimenet 2 2 2 2 2 2 5" xfId="15856"/>
    <cellStyle name="Kimenet 2 2 2 2 2 3" xfId="15857"/>
    <cellStyle name="Kimenet 2 2 2 2 2 3 2" xfId="15858"/>
    <cellStyle name="Kimenet 2 2 2 2 2 4" xfId="15859"/>
    <cellStyle name="Kimenet 2 2 2 2 2 4 2" xfId="15860"/>
    <cellStyle name="Kimenet 2 2 2 2 2 5" xfId="15861"/>
    <cellStyle name="Kimenet 2 2 2 2 2 6" xfId="15862"/>
    <cellStyle name="Kimenet 2 2 2 2 3" xfId="15863"/>
    <cellStyle name="Kimenet 2 2 2 2 3 2" xfId="15864"/>
    <cellStyle name="Kimenet 2 2 2 2 3 2 2" xfId="15865"/>
    <cellStyle name="Kimenet 2 2 2 2 3 2 2 2" xfId="15866"/>
    <cellStyle name="Kimenet 2 2 2 2 3 2 3" xfId="15867"/>
    <cellStyle name="Kimenet 2 2 2 2 3 2 3 2" xfId="15868"/>
    <cellStyle name="Kimenet 2 2 2 2 3 2 4" xfId="15869"/>
    <cellStyle name="Kimenet 2 2 2 2 3 2 5" xfId="15870"/>
    <cellStyle name="Kimenet 2 2 2 2 3 3" xfId="15871"/>
    <cellStyle name="Kimenet 2 2 2 2 3 3 2" xfId="15872"/>
    <cellStyle name="Kimenet 2 2 2 2 3 4" xfId="15873"/>
    <cellStyle name="Kimenet 2 2 2 2 3 4 2" xfId="15874"/>
    <cellStyle name="Kimenet 2 2 2 2 3 5" xfId="15875"/>
    <cellStyle name="Kimenet 2 2 2 2 3 6" xfId="15876"/>
    <cellStyle name="Kimenet 2 2 2 2 4" xfId="15877"/>
    <cellStyle name="Kimenet 2 2 2 2 4 2" xfId="15878"/>
    <cellStyle name="Kimenet 2 2 2 2 4 2 2" xfId="15879"/>
    <cellStyle name="Kimenet 2 2 2 2 4 2 2 2" xfId="15880"/>
    <cellStyle name="Kimenet 2 2 2 2 4 2 3" xfId="15881"/>
    <cellStyle name="Kimenet 2 2 2 2 4 2 3 2" xfId="15882"/>
    <cellStyle name="Kimenet 2 2 2 2 4 2 4" xfId="15883"/>
    <cellStyle name="Kimenet 2 2 2 2 4 2 5" xfId="15884"/>
    <cellStyle name="Kimenet 2 2 2 2 4 3" xfId="15885"/>
    <cellStyle name="Kimenet 2 2 2 2 4 3 2" xfId="15886"/>
    <cellStyle name="Kimenet 2 2 2 2 4 4" xfId="15887"/>
    <cellStyle name="Kimenet 2 2 2 2 4 4 2" xfId="15888"/>
    <cellStyle name="Kimenet 2 2 2 2 4 5" xfId="15889"/>
    <cellStyle name="Kimenet 2 2 2 2 4 6" xfId="15890"/>
    <cellStyle name="Kimenet 2 2 2 2 5" xfId="15891"/>
    <cellStyle name="Kimenet 2 2 2 2 5 2" xfId="15892"/>
    <cellStyle name="Kimenet 2 2 2 2 5 2 2" xfId="15893"/>
    <cellStyle name="Kimenet 2 2 2 2 5 3" xfId="15894"/>
    <cellStyle name="Kimenet 2 2 2 2 5 3 2" xfId="15895"/>
    <cellStyle name="Kimenet 2 2 2 2 5 4" xfId="15896"/>
    <cellStyle name="Kimenet 2 2 2 2 5 5" xfId="15897"/>
    <cellStyle name="Kimenet 2 2 2 2 6" xfId="15898"/>
    <cellStyle name="Kimenet 2 2 2 2 6 2" xfId="15899"/>
    <cellStyle name="Kimenet 2 2 2 2 7" xfId="15900"/>
    <cellStyle name="Kimenet 2 2 2 2 7 2" xfId="15901"/>
    <cellStyle name="Kimenet 2 2 2 2 8" xfId="15902"/>
    <cellStyle name="Kimenet 2 2 2 2 9" xfId="15903"/>
    <cellStyle name="Kimenet 2 2 2 3" xfId="15904"/>
    <cellStyle name="Kimenet 2 2 2 3 2" xfId="15905"/>
    <cellStyle name="Kimenet 2 2 2 3 2 2" xfId="15906"/>
    <cellStyle name="Kimenet 2 2 2 3 2 2 2" xfId="15907"/>
    <cellStyle name="Kimenet 2 2 2 3 2 2 2 2" xfId="15908"/>
    <cellStyle name="Kimenet 2 2 2 3 2 2 3" xfId="15909"/>
    <cellStyle name="Kimenet 2 2 2 3 2 2 3 2" xfId="15910"/>
    <cellStyle name="Kimenet 2 2 2 3 2 2 4" xfId="15911"/>
    <cellStyle name="Kimenet 2 2 2 3 2 2 5" xfId="15912"/>
    <cellStyle name="Kimenet 2 2 2 3 2 3" xfId="15913"/>
    <cellStyle name="Kimenet 2 2 2 3 2 3 2" xfId="15914"/>
    <cellStyle name="Kimenet 2 2 2 3 2 4" xfId="15915"/>
    <cellStyle name="Kimenet 2 2 2 3 2 4 2" xfId="15916"/>
    <cellStyle name="Kimenet 2 2 2 3 2 5" xfId="15917"/>
    <cellStyle name="Kimenet 2 2 2 3 2 6" xfId="15918"/>
    <cellStyle name="Kimenet 2 2 2 3 3" xfId="15919"/>
    <cellStyle name="Kimenet 2 2 2 3 3 2" xfId="15920"/>
    <cellStyle name="Kimenet 2 2 2 3 3 2 2" xfId="15921"/>
    <cellStyle name="Kimenet 2 2 2 3 3 2 2 2" xfId="15922"/>
    <cellStyle name="Kimenet 2 2 2 3 3 2 3" xfId="15923"/>
    <cellStyle name="Kimenet 2 2 2 3 3 2 3 2" xfId="15924"/>
    <cellStyle name="Kimenet 2 2 2 3 3 2 4" xfId="15925"/>
    <cellStyle name="Kimenet 2 2 2 3 3 2 5" xfId="15926"/>
    <cellStyle name="Kimenet 2 2 2 3 3 3" xfId="15927"/>
    <cellStyle name="Kimenet 2 2 2 3 3 3 2" xfId="15928"/>
    <cellStyle name="Kimenet 2 2 2 3 3 4" xfId="15929"/>
    <cellStyle name="Kimenet 2 2 2 3 3 4 2" xfId="15930"/>
    <cellStyle name="Kimenet 2 2 2 3 3 5" xfId="15931"/>
    <cellStyle name="Kimenet 2 2 2 3 3 6" xfId="15932"/>
    <cellStyle name="Kimenet 2 2 2 3 4" xfId="15933"/>
    <cellStyle name="Kimenet 2 2 2 3 4 2" xfId="15934"/>
    <cellStyle name="Kimenet 2 2 2 3 4 2 2" xfId="15935"/>
    <cellStyle name="Kimenet 2 2 2 3 4 3" xfId="15936"/>
    <cellStyle name="Kimenet 2 2 2 3 4 3 2" xfId="15937"/>
    <cellStyle name="Kimenet 2 2 2 3 4 4" xfId="15938"/>
    <cellStyle name="Kimenet 2 2 2 3 4 5" xfId="15939"/>
    <cellStyle name="Kimenet 2 2 2 3 5" xfId="15940"/>
    <cellStyle name="Kimenet 2 2 2 3 5 2" xfId="15941"/>
    <cellStyle name="Kimenet 2 2 2 3 6" xfId="15942"/>
    <cellStyle name="Kimenet 2 2 2 3 6 2" xfId="15943"/>
    <cellStyle name="Kimenet 2 2 2 3 7" xfId="15944"/>
    <cellStyle name="Kimenet 2 2 2 3 8" xfId="15945"/>
    <cellStyle name="Kimenet 2 2 2 4" xfId="15946"/>
    <cellStyle name="Kimenet 2 2 2 4 2" xfId="15947"/>
    <cellStyle name="Kimenet 2 2 2 4 2 2" xfId="15948"/>
    <cellStyle name="Kimenet 2 2 2 4 2 2 2" xfId="15949"/>
    <cellStyle name="Kimenet 2 2 2 4 2 3" xfId="15950"/>
    <cellStyle name="Kimenet 2 2 2 4 2 3 2" xfId="15951"/>
    <cellStyle name="Kimenet 2 2 2 4 2 4" xfId="15952"/>
    <cellStyle name="Kimenet 2 2 2 4 2 5" xfId="15953"/>
    <cellStyle name="Kimenet 2 2 2 4 3" xfId="15954"/>
    <cellStyle name="Kimenet 2 2 2 4 3 2" xfId="15955"/>
    <cellStyle name="Kimenet 2 2 2 4 4" xfId="15956"/>
    <cellStyle name="Kimenet 2 2 2 4 4 2" xfId="15957"/>
    <cellStyle name="Kimenet 2 2 2 4 5" xfId="15958"/>
    <cellStyle name="Kimenet 2 2 2 4 6" xfId="15959"/>
    <cellStyle name="Kimenet 2 2 2 5" xfId="15960"/>
    <cellStyle name="Kimenet 2 2 2 5 2" xfId="15961"/>
    <cellStyle name="Kimenet 2 2 2 5 2 2" xfId="15962"/>
    <cellStyle name="Kimenet 2 2 2 5 2 2 2" xfId="15963"/>
    <cellStyle name="Kimenet 2 2 2 5 2 3" xfId="15964"/>
    <cellStyle name="Kimenet 2 2 2 5 2 3 2" xfId="15965"/>
    <cellStyle name="Kimenet 2 2 2 5 2 4" xfId="15966"/>
    <cellStyle name="Kimenet 2 2 2 5 2 5" xfId="15967"/>
    <cellStyle name="Kimenet 2 2 2 5 3" xfId="15968"/>
    <cellStyle name="Kimenet 2 2 2 5 3 2" xfId="15969"/>
    <cellStyle name="Kimenet 2 2 2 5 4" xfId="15970"/>
    <cellStyle name="Kimenet 2 2 2 5 4 2" xfId="15971"/>
    <cellStyle name="Kimenet 2 2 2 5 5" xfId="15972"/>
    <cellStyle name="Kimenet 2 2 2 5 6" xfId="15973"/>
    <cellStyle name="Kimenet 2 2 2 6" xfId="15974"/>
    <cellStyle name="Kimenet 2 2 2 6 2" xfId="15975"/>
    <cellStyle name="Kimenet 2 2 2 6 2 2" xfId="15976"/>
    <cellStyle name="Kimenet 2 2 2 6 2 2 2" xfId="15977"/>
    <cellStyle name="Kimenet 2 2 2 6 2 3" xfId="15978"/>
    <cellStyle name="Kimenet 2 2 2 6 2 3 2" xfId="15979"/>
    <cellStyle name="Kimenet 2 2 2 6 2 4" xfId="15980"/>
    <cellStyle name="Kimenet 2 2 2 6 2 5" xfId="15981"/>
    <cellStyle name="Kimenet 2 2 2 6 3" xfId="15982"/>
    <cellStyle name="Kimenet 2 2 2 6 3 2" xfId="15983"/>
    <cellStyle name="Kimenet 2 2 2 6 4" xfId="15984"/>
    <cellStyle name="Kimenet 2 2 2 6 4 2" xfId="15985"/>
    <cellStyle name="Kimenet 2 2 2 6 5" xfId="15986"/>
    <cellStyle name="Kimenet 2 2 2 6 6" xfId="15987"/>
    <cellStyle name="Kimenet 2 2 2 7" xfId="15988"/>
    <cellStyle name="Kimenet 2 2 2 7 2" xfId="15989"/>
    <cellStyle name="Kimenet 2 2 2 7 2 2" xfId="15990"/>
    <cellStyle name="Kimenet 2 2 2 7 3" xfId="15991"/>
    <cellStyle name="Kimenet 2 2 2 7 3 2" xfId="15992"/>
    <cellStyle name="Kimenet 2 2 2 7 4" xfId="15993"/>
    <cellStyle name="Kimenet 2 2 2 7 5" xfId="15994"/>
    <cellStyle name="Kimenet 2 2 2 8" xfId="15995"/>
    <cellStyle name="Kimenet 2 2 2 8 2" xfId="15996"/>
    <cellStyle name="Kimenet 2 2 2 9" xfId="15997"/>
    <cellStyle name="Kimenet 2 2 2 9 2" xfId="15998"/>
    <cellStyle name="Kimenet 2 2 3" xfId="15999"/>
    <cellStyle name="Kimenet 2 2 3 2" xfId="16000"/>
    <cellStyle name="Kimenet 2 2 3 2 2" xfId="16001"/>
    <cellStyle name="Kimenet 2 2 3 2 2 2" xfId="16002"/>
    <cellStyle name="Kimenet 2 2 3 2 2 2 2" xfId="16003"/>
    <cellStyle name="Kimenet 2 2 3 2 2 3" xfId="16004"/>
    <cellStyle name="Kimenet 2 2 3 2 2 3 2" xfId="16005"/>
    <cellStyle name="Kimenet 2 2 3 2 2 4" xfId="16006"/>
    <cellStyle name="Kimenet 2 2 3 2 2 5" xfId="16007"/>
    <cellStyle name="Kimenet 2 2 3 2 3" xfId="16008"/>
    <cellStyle name="Kimenet 2 2 3 2 3 2" xfId="16009"/>
    <cellStyle name="Kimenet 2 2 3 2 4" xfId="16010"/>
    <cellStyle name="Kimenet 2 2 3 2 4 2" xfId="16011"/>
    <cellStyle name="Kimenet 2 2 3 2 5" xfId="16012"/>
    <cellStyle name="Kimenet 2 2 3 2 6" xfId="16013"/>
    <cellStyle name="Kimenet 2 2 3 3" xfId="16014"/>
    <cellStyle name="Kimenet 2 2 3 3 2" xfId="16015"/>
    <cellStyle name="Kimenet 2 2 3 3 2 2" xfId="16016"/>
    <cellStyle name="Kimenet 2 2 3 3 2 2 2" xfId="16017"/>
    <cellStyle name="Kimenet 2 2 3 3 2 3" xfId="16018"/>
    <cellStyle name="Kimenet 2 2 3 3 2 3 2" xfId="16019"/>
    <cellStyle name="Kimenet 2 2 3 3 2 4" xfId="16020"/>
    <cellStyle name="Kimenet 2 2 3 3 2 5" xfId="16021"/>
    <cellStyle name="Kimenet 2 2 3 3 3" xfId="16022"/>
    <cellStyle name="Kimenet 2 2 3 3 3 2" xfId="16023"/>
    <cellStyle name="Kimenet 2 2 3 3 4" xfId="16024"/>
    <cellStyle name="Kimenet 2 2 3 3 4 2" xfId="16025"/>
    <cellStyle name="Kimenet 2 2 3 3 5" xfId="16026"/>
    <cellStyle name="Kimenet 2 2 3 3 6" xfId="16027"/>
    <cellStyle name="Kimenet 2 2 3 4" xfId="16028"/>
    <cellStyle name="Kimenet 2 2 3 4 2" xfId="16029"/>
    <cellStyle name="Kimenet 2 2 3 4 2 2" xfId="16030"/>
    <cellStyle name="Kimenet 2 2 3 4 2 2 2" xfId="16031"/>
    <cellStyle name="Kimenet 2 2 3 4 2 3" xfId="16032"/>
    <cellStyle name="Kimenet 2 2 3 4 2 3 2" xfId="16033"/>
    <cellStyle name="Kimenet 2 2 3 4 2 4" xfId="16034"/>
    <cellStyle name="Kimenet 2 2 3 4 2 5" xfId="16035"/>
    <cellStyle name="Kimenet 2 2 3 4 3" xfId="16036"/>
    <cellStyle name="Kimenet 2 2 3 4 3 2" xfId="16037"/>
    <cellStyle name="Kimenet 2 2 3 4 4" xfId="16038"/>
    <cellStyle name="Kimenet 2 2 3 4 4 2" xfId="16039"/>
    <cellStyle name="Kimenet 2 2 3 4 5" xfId="16040"/>
    <cellStyle name="Kimenet 2 2 3 4 6" xfId="16041"/>
    <cellStyle name="Kimenet 2 2 3 5" xfId="16042"/>
    <cellStyle name="Kimenet 2 2 3 5 2" xfId="16043"/>
    <cellStyle name="Kimenet 2 2 3 5 2 2" xfId="16044"/>
    <cellStyle name="Kimenet 2 2 3 5 3" xfId="16045"/>
    <cellStyle name="Kimenet 2 2 3 5 3 2" xfId="16046"/>
    <cellStyle name="Kimenet 2 2 3 5 4" xfId="16047"/>
    <cellStyle name="Kimenet 2 2 3 5 5" xfId="16048"/>
    <cellStyle name="Kimenet 2 2 3 6" xfId="16049"/>
    <cellStyle name="Kimenet 2 2 3 6 2" xfId="16050"/>
    <cellStyle name="Kimenet 2 2 3 7" xfId="16051"/>
    <cellStyle name="Kimenet 2 2 3 7 2" xfId="16052"/>
    <cellStyle name="Kimenet 2 2 3 8" xfId="16053"/>
    <cellStyle name="Kimenet 2 2 3 9" xfId="16054"/>
    <cellStyle name="Kimenet 2 2 4" xfId="16055"/>
    <cellStyle name="Kimenet 2 2 4 2" xfId="16056"/>
    <cellStyle name="Kimenet 2 2 4 2 2" xfId="16057"/>
    <cellStyle name="Kimenet 2 2 4 2 2 2" xfId="16058"/>
    <cellStyle name="Kimenet 2 2 4 2 2 2 2" xfId="16059"/>
    <cellStyle name="Kimenet 2 2 4 2 2 3" xfId="16060"/>
    <cellStyle name="Kimenet 2 2 4 2 2 3 2" xfId="16061"/>
    <cellStyle name="Kimenet 2 2 4 2 2 4" xfId="16062"/>
    <cellStyle name="Kimenet 2 2 4 2 2 5" xfId="16063"/>
    <cellStyle name="Kimenet 2 2 4 2 3" xfId="16064"/>
    <cellStyle name="Kimenet 2 2 4 2 3 2" xfId="16065"/>
    <cellStyle name="Kimenet 2 2 4 2 4" xfId="16066"/>
    <cellStyle name="Kimenet 2 2 4 2 4 2" xfId="16067"/>
    <cellStyle name="Kimenet 2 2 4 2 5" xfId="16068"/>
    <cellStyle name="Kimenet 2 2 4 2 6" xfId="16069"/>
    <cellStyle name="Kimenet 2 2 4 3" xfId="16070"/>
    <cellStyle name="Kimenet 2 2 4 3 2" xfId="16071"/>
    <cellStyle name="Kimenet 2 2 4 3 2 2" xfId="16072"/>
    <cellStyle name="Kimenet 2 2 4 3 2 2 2" xfId="16073"/>
    <cellStyle name="Kimenet 2 2 4 3 2 3" xfId="16074"/>
    <cellStyle name="Kimenet 2 2 4 3 2 3 2" xfId="16075"/>
    <cellStyle name="Kimenet 2 2 4 3 2 4" xfId="16076"/>
    <cellStyle name="Kimenet 2 2 4 3 2 5" xfId="16077"/>
    <cellStyle name="Kimenet 2 2 4 3 3" xfId="16078"/>
    <cellStyle name="Kimenet 2 2 4 3 3 2" xfId="16079"/>
    <cellStyle name="Kimenet 2 2 4 3 4" xfId="16080"/>
    <cellStyle name="Kimenet 2 2 4 3 4 2" xfId="16081"/>
    <cellStyle name="Kimenet 2 2 4 3 5" xfId="16082"/>
    <cellStyle name="Kimenet 2 2 4 3 6" xfId="16083"/>
    <cellStyle name="Kimenet 2 2 4 4" xfId="16084"/>
    <cellStyle name="Kimenet 2 2 4 4 2" xfId="16085"/>
    <cellStyle name="Kimenet 2 2 4 4 2 2" xfId="16086"/>
    <cellStyle name="Kimenet 2 2 4 4 3" xfId="16087"/>
    <cellStyle name="Kimenet 2 2 4 4 3 2" xfId="16088"/>
    <cellStyle name="Kimenet 2 2 4 4 4" xfId="16089"/>
    <cellStyle name="Kimenet 2 2 4 4 5" xfId="16090"/>
    <cellStyle name="Kimenet 2 2 4 5" xfId="16091"/>
    <cellStyle name="Kimenet 2 2 4 5 2" xfId="16092"/>
    <cellStyle name="Kimenet 2 2 4 6" xfId="16093"/>
    <cellStyle name="Kimenet 2 2 4 6 2" xfId="16094"/>
    <cellStyle name="Kimenet 2 2 4 7" xfId="16095"/>
    <cellStyle name="Kimenet 2 2 4 8" xfId="16096"/>
    <cellStyle name="Kimenet 2 2 5" xfId="16097"/>
    <cellStyle name="Kimenet 2 2 5 2" xfId="16098"/>
    <cellStyle name="Kimenet 2 2 5 2 2" xfId="16099"/>
    <cellStyle name="Kimenet 2 2 5 2 2 2" xfId="16100"/>
    <cellStyle name="Kimenet 2 2 5 2 3" xfId="16101"/>
    <cellStyle name="Kimenet 2 2 5 2 3 2" xfId="16102"/>
    <cellStyle name="Kimenet 2 2 5 2 4" xfId="16103"/>
    <cellStyle name="Kimenet 2 2 5 2 5" xfId="16104"/>
    <cellStyle name="Kimenet 2 2 5 3" xfId="16105"/>
    <cellStyle name="Kimenet 2 2 5 3 2" xfId="16106"/>
    <cellStyle name="Kimenet 2 2 5 4" xfId="16107"/>
    <cellStyle name="Kimenet 2 2 5 4 2" xfId="16108"/>
    <cellStyle name="Kimenet 2 2 5 5" xfId="16109"/>
    <cellStyle name="Kimenet 2 2 5 6" xfId="16110"/>
    <cellStyle name="Kimenet 2 2 6" xfId="16111"/>
    <cellStyle name="Kimenet 2 2 6 2" xfId="16112"/>
    <cellStyle name="Kimenet 2 2 6 2 2" xfId="16113"/>
    <cellStyle name="Kimenet 2 2 6 2 2 2" xfId="16114"/>
    <cellStyle name="Kimenet 2 2 6 2 3" xfId="16115"/>
    <cellStyle name="Kimenet 2 2 6 2 3 2" xfId="16116"/>
    <cellStyle name="Kimenet 2 2 6 2 4" xfId="16117"/>
    <cellStyle name="Kimenet 2 2 6 2 5" xfId="16118"/>
    <cellStyle name="Kimenet 2 2 6 3" xfId="16119"/>
    <cellStyle name="Kimenet 2 2 6 3 2" xfId="16120"/>
    <cellStyle name="Kimenet 2 2 6 4" xfId="16121"/>
    <cellStyle name="Kimenet 2 2 6 4 2" xfId="16122"/>
    <cellStyle name="Kimenet 2 2 6 5" xfId="16123"/>
    <cellStyle name="Kimenet 2 2 6 6" xfId="16124"/>
    <cellStyle name="Kimenet 2 2 7" xfId="16125"/>
    <cellStyle name="Kimenet 2 2 7 2" xfId="16126"/>
    <cellStyle name="Kimenet 2 2 7 2 2" xfId="16127"/>
    <cellStyle name="Kimenet 2 2 7 2 2 2" xfId="16128"/>
    <cellStyle name="Kimenet 2 2 7 2 3" xfId="16129"/>
    <cellStyle name="Kimenet 2 2 7 2 3 2" xfId="16130"/>
    <cellStyle name="Kimenet 2 2 7 2 4" xfId="16131"/>
    <cellStyle name="Kimenet 2 2 7 2 5" xfId="16132"/>
    <cellStyle name="Kimenet 2 2 7 3" xfId="16133"/>
    <cellStyle name="Kimenet 2 2 7 3 2" xfId="16134"/>
    <cellStyle name="Kimenet 2 2 7 4" xfId="16135"/>
    <cellStyle name="Kimenet 2 2 7 4 2" xfId="16136"/>
    <cellStyle name="Kimenet 2 2 7 5" xfId="16137"/>
    <cellStyle name="Kimenet 2 2 7 6" xfId="16138"/>
    <cellStyle name="Kimenet 2 2 8" xfId="16139"/>
    <cellStyle name="Kimenet 2 2 8 2" xfId="16140"/>
    <cellStyle name="Kimenet 2 2 8 2 2" xfId="16141"/>
    <cellStyle name="Kimenet 2 2 8 3" xfId="16142"/>
    <cellStyle name="Kimenet 2 2 8 3 2" xfId="16143"/>
    <cellStyle name="Kimenet 2 2 8 4" xfId="16144"/>
    <cellStyle name="Kimenet 2 2 8 5" xfId="16145"/>
    <cellStyle name="Kimenet 2 2 9" xfId="16146"/>
    <cellStyle name="Kimenet 2 2 9 2" xfId="16147"/>
    <cellStyle name="Kimenet 2 20" xfId="16148"/>
    <cellStyle name="Kimenet 2 20 2" xfId="16149"/>
    <cellStyle name="Kimenet 2 20 2 2" xfId="16150"/>
    <cellStyle name="Kimenet 2 20 3" xfId="16151"/>
    <cellStyle name="Kimenet 2 20 3 2" xfId="16152"/>
    <cellStyle name="Kimenet 2 20 4" xfId="16153"/>
    <cellStyle name="Kimenet 2 20 5" xfId="16154"/>
    <cellStyle name="Kimenet 2 21" xfId="16155"/>
    <cellStyle name="Kimenet 2 21 2" xfId="16156"/>
    <cellStyle name="Kimenet 2 21 2 2" xfId="16157"/>
    <cellStyle name="Kimenet 2 21 3" xfId="16158"/>
    <cellStyle name="Kimenet 2 21 3 2" xfId="16159"/>
    <cellStyle name="Kimenet 2 21 4" xfId="16160"/>
    <cellStyle name="Kimenet 2 21 5" xfId="16161"/>
    <cellStyle name="Kimenet 2 22" xfId="16162"/>
    <cellStyle name="Kimenet 2 22 2" xfId="16163"/>
    <cellStyle name="Kimenet 2 22 2 2" xfId="16164"/>
    <cellStyle name="Kimenet 2 22 3" xfId="16165"/>
    <cellStyle name="Kimenet 2 22 3 2" xfId="16166"/>
    <cellStyle name="Kimenet 2 22 4" xfId="16167"/>
    <cellStyle name="Kimenet 2 22 5" xfId="16168"/>
    <cellStyle name="Kimenet 2 23" xfId="16169"/>
    <cellStyle name="Kimenet 2 23 2" xfId="16170"/>
    <cellStyle name="Kimenet 2 23 2 2" xfId="16171"/>
    <cellStyle name="Kimenet 2 23 3" xfId="16172"/>
    <cellStyle name="Kimenet 2 23 3 2" xfId="16173"/>
    <cellStyle name="Kimenet 2 23 4" xfId="16174"/>
    <cellStyle name="Kimenet 2 23 5" xfId="16175"/>
    <cellStyle name="Kimenet 2 24" xfId="16176"/>
    <cellStyle name="Kimenet 2 24 2" xfId="16177"/>
    <cellStyle name="Kimenet 2 25" xfId="16178"/>
    <cellStyle name="Kimenet 2 25 2" xfId="16179"/>
    <cellStyle name="Kimenet 2 26" xfId="16180"/>
    <cellStyle name="Kimenet 2 26 2" xfId="16181"/>
    <cellStyle name="Kimenet 2 27" xfId="16182"/>
    <cellStyle name="Kimenet 2 28" xfId="16183"/>
    <cellStyle name="Kimenet 2 3" xfId="16184"/>
    <cellStyle name="Kimenet 2 3 10" xfId="16185"/>
    <cellStyle name="Kimenet 2 3 2" xfId="16186"/>
    <cellStyle name="Kimenet 2 3 2 2" xfId="16187"/>
    <cellStyle name="Kimenet 2 3 2 2 2" xfId="16188"/>
    <cellStyle name="Kimenet 2 3 2 2 2 2" xfId="16189"/>
    <cellStyle name="Kimenet 2 3 2 2 2 2 2" xfId="16190"/>
    <cellStyle name="Kimenet 2 3 2 2 2 3" xfId="16191"/>
    <cellStyle name="Kimenet 2 3 2 2 2 3 2" xfId="16192"/>
    <cellStyle name="Kimenet 2 3 2 2 2 4" xfId="16193"/>
    <cellStyle name="Kimenet 2 3 2 2 2 5" xfId="16194"/>
    <cellStyle name="Kimenet 2 3 2 2 3" xfId="16195"/>
    <cellStyle name="Kimenet 2 3 2 2 3 2" xfId="16196"/>
    <cellStyle name="Kimenet 2 3 2 2 4" xfId="16197"/>
    <cellStyle name="Kimenet 2 3 2 2 4 2" xfId="16198"/>
    <cellStyle name="Kimenet 2 3 2 2 5" xfId="16199"/>
    <cellStyle name="Kimenet 2 3 2 2 6" xfId="16200"/>
    <cellStyle name="Kimenet 2 3 2 3" xfId="16201"/>
    <cellStyle name="Kimenet 2 3 2 3 2" xfId="16202"/>
    <cellStyle name="Kimenet 2 3 2 3 2 2" xfId="16203"/>
    <cellStyle name="Kimenet 2 3 2 3 2 2 2" xfId="16204"/>
    <cellStyle name="Kimenet 2 3 2 3 2 3" xfId="16205"/>
    <cellStyle name="Kimenet 2 3 2 3 2 3 2" xfId="16206"/>
    <cellStyle name="Kimenet 2 3 2 3 2 4" xfId="16207"/>
    <cellStyle name="Kimenet 2 3 2 3 2 5" xfId="16208"/>
    <cellStyle name="Kimenet 2 3 2 3 3" xfId="16209"/>
    <cellStyle name="Kimenet 2 3 2 3 3 2" xfId="16210"/>
    <cellStyle name="Kimenet 2 3 2 3 4" xfId="16211"/>
    <cellStyle name="Kimenet 2 3 2 3 4 2" xfId="16212"/>
    <cellStyle name="Kimenet 2 3 2 3 5" xfId="16213"/>
    <cellStyle name="Kimenet 2 3 2 3 6" xfId="16214"/>
    <cellStyle name="Kimenet 2 3 2 4" xfId="16215"/>
    <cellStyle name="Kimenet 2 3 2 4 2" xfId="16216"/>
    <cellStyle name="Kimenet 2 3 2 4 2 2" xfId="16217"/>
    <cellStyle name="Kimenet 2 3 2 4 2 2 2" xfId="16218"/>
    <cellStyle name="Kimenet 2 3 2 4 2 3" xfId="16219"/>
    <cellStyle name="Kimenet 2 3 2 4 2 3 2" xfId="16220"/>
    <cellStyle name="Kimenet 2 3 2 4 2 4" xfId="16221"/>
    <cellStyle name="Kimenet 2 3 2 4 2 5" xfId="16222"/>
    <cellStyle name="Kimenet 2 3 2 4 3" xfId="16223"/>
    <cellStyle name="Kimenet 2 3 2 4 3 2" xfId="16224"/>
    <cellStyle name="Kimenet 2 3 2 4 4" xfId="16225"/>
    <cellStyle name="Kimenet 2 3 2 4 4 2" xfId="16226"/>
    <cellStyle name="Kimenet 2 3 2 4 5" xfId="16227"/>
    <cellStyle name="Kimenet 2 3 2 4 6" xfId="16228"/>
    <cellStyle name="Kimenet 2 3 2 5" xfId="16229"/>
    <cellStyle name="Kimenet 2 3 2 5 2" xfId="16230"/>
    <cellStyle name="Kimenet 2 3 2 5 2 2" xfId="16231"/>
    <cellStyle name="Kimenet 2 3 2 5 3" xfId="16232"/>
    <cellStyle name="Kimenet 2 3 2 5 3 2" xfId="16233"/>
    <cellStyle name="Kimenet 2 3 2 5 4" xfId="16234"/>
    <cellStyle name="Kimenet 2 3 2 5 5" xfId="16235"/>
    <cellStyle name="Kimenet 2 3 2 6" xfId="16236"/>
    <cellStyle name="Kimenet 2 3 2 6 2" xfId="16237"/>
    <cellStyle name="Kimenet 2 3 2 7" xfId="16238"/>
    <cellStyle name="Kimenet 2 3 2 7 2" xfId="16239"/>
    <cellStyle name="Kimenet 2 3 2 8" xfId="16240"/>
    <cellStyle name="Kimenet 2 3 2 9" xfId="16241"/>
    <cellStyle name="Kimenet 2 3 3" xfId="16242"/>
    <cellStyle name="Kimenet 2 3 3 2" xfId="16243"/>
    <cellStyle name="Kimenet 2 3 3 2 2" xfId="16244"/>
    <cellStyle name="Kimenet 2 3 3 2 2 2" xfId="16245"/>
    <cellStyle name="Kimenet 2 3 3 2 2 2 2" xfId="16246"/>
    <cellStyle name="Kimenet 2 3 3 2 2 3" xfId="16247"/>
    <cellStyle name="Kimenet 2 3 3 2 2 3 2" xfId="16248"/>
    <cellStyle name="Kimenet 2 3 3 2 2 4" xfId="16249"/>
    <cellStyle name="Kimenet 2 3 3 2 2 5" xfId="16250"/>
    <cellStyle name="Kimenet 2 3 3 2 3" xfId="16251"/>
    <cellStyle name="Kimenet 2 3 3 2 3 2" xfId="16252"/>
    <cellStyle name="Kimenet 2 3 3 2 4" xfId="16253"/>
    <cellStyle name="Kimenet 2 3 3 2 4 2" xfId="16254"/>
    <cellStyle name="Kimenet 2 3 3 2 5" xfId="16255"/>
    <cellStyle name="Kimenet 2 3 3 2 6" xfId="16256"/>
    <cellStyle name="Kimenet 2 3 3 3" xfId="16257"/>
    <cellStyle name="Kimenet 2 3 3 3 2" xfId="16258"/>
    <cellStyle name="Kimenet 2 3 3 3 2 2" xfId="16259"/>
    <cellStyle name="Kimenet 2 3 3 3 2 2 2" xfId="16260"/>
    <cellStyle name="Kimenet 2 3 3 3 2 3" xfId="16261"/>
    <cellStyle name="Kimenet 2 3 3 3 2 3 2" xfId="16262"/>
    <cellStyle name="Kimenet 2 3 3 3 2 4" xfId="16263"/>
    <cellStyle name="Kimenet 2 3 3 3 2 5" xfId="16264"/>
    <cellStyle name="Kimenet 2 3 3 3 3" xfId="16265"/>
    <cellStyle name="Kimenet 2 3 3 3 3 2" xfId="16266"/>
    <cellStyle name="Kimenet 2 3 3 3 4" xfId="16267"/>
    <cellStyle name="Kimenet 2 3 3 3 4 2" xfId="16268"/>
    <cellStyle name="Kimenet 2 3 3 3 5" xfId="16269"/>
    <cellStyle name="Kimenet 2 3 3 3 6" xfId="16270"/>
    <cellStyle name="Kimenet 2 3 3 4" xfId="16271"/>
    <cellStyle name="Kimenet 2 3 3 4 2" xfId="16272"/>
    <cellStyle name="Kimenet 2 3 3 4 2 2" xfId="16273"/>
    <cellStyle name="Kimenet 2 3 3 4 3" xfId="16274"/>
    <cellStyle name="Kimenet 2 3 3 4 3 2" xfId="16275"/>
    <cellStyle name="Kimenet 2 3 3 4 4" xfId="16276"/>
    <cellStyle name="Kimenet 2 3 3 4 5" xfId="16277"/>
    <cellStyle name="Kimenet 2 3 3 5" xfId="16278"/>
    <cellStyle name="Kimenet 2 3 3 5 2" xfId="16279"/>
    <cellStyle name="Kimenet 2 3 3 6" xfId="16280"/>
    <cellStyle name="Kimenet 2 3 3 6 2" xfId="16281"/>
    <cellStyle name="Kimenet 2 3 3 7" xfId="16282"/>
    <cellStyle name="Kimenet 2 3 3 8" xfId="16283"/>
    <cellStyle name="Kimenet 2 3 4" xfId="16284"/>
    <cellStyle name="Kimenet 2 3 4 2" xfId="16285"/>
    <cellStyle name="Kimenet 2 3 4 2 2" xfId="16286"/>
    <cellStyle name="Kimenet 2 3 4 2 2 2" xfId="16287"/>
    <cellStyle name="Kimenet 2 3 4 2 3" xfId="16288"/>
    <cellStyle name="Kimenet 2 3 4 2 3 2" xfId="16289"/>
    <cellStyle name="Kimenet 2 3 4 2 4" xfId="16290"/>
    <cellStyle name="Kimenet 2 3 4 2 5" xfId="16291"/>
    <cellStyle name="Kimenet 2 3 4 3" xfId="16292"/>
    <cellStyle name="Kimenet 2 3 4 3 2" xfId="16293"/>
    <cellStyle name="Kimenet 2 3 4 4" xfId="16294"/>
    <cellStyle name="Kimenet 2 3 4 4 2" xfId="16295"/>
    <cellStyle name="Kimenet 2 3 4 5" xfId="16296"/>
    <cellStyle name="Kimenet 2 3 4 6" xfId="16297"/>
    <cellStyle name="Kimenet 2 3 5" xfId="16298"/>
    <cellStyle name="Kimenet 2 3 5 2" xfId="16299"/>
    <cellStyle name="Kimenet 2 3 5 2 2" xfId="16300"/>
    <cellStyle name="Kimenet 2 3 5 2 2 2" xfId="16301"/>
    <cellStyle name="Kimenet 2 3 5 2 3" xfId="16302"/>
    <cellStyle name="Kimenet 2 3 5 2 3 2" xfId="16303"/>
    <cellStyle name="Kimenet 2 3 5 2 4" xfId="16304"/>
    <cellStyle name="Kimenet 2 3 5 2 5" xfId="16305"/>
    <cellStyle name="Kimenet 2 3 5 3" xfId="16306"/>
    <cellStyle name="Kimenet 2 3 5 3 2" xfId="16307"/>
    <cellStyle name="Kimenet 2 3 5 4" xfId="16308"/>
    <cellStyle name="Kimenet 2 3 5 4 2" xfId="16309"/>
    <cellStyle name="Kimenet 2 3 5 5" xfId="16310"/>
    <cellStyle name="Kimenet 2 3 5 6" xfId="16311"/>
    <cellStyle name="Kimenet 2 3 6" xfId="16312"/>
    <cellStyle name="Kimenet 2 3 6 2" xfId="16313"/>
    <cellStyle name="Kimenet 2 3 6 2 2" xfId="16314"/>
    <cellStyle name="Kimenet 2 3 6 2 2 2" xfId="16315"/>
    <cellStyle name="Kimenet 2 3 6 2 3" xfId="16316"/>
    <cellStyle name="Kimenet 2 3 6 2 3 2" xfId="16317"/>
    <cellStyle name="Kimenet 2 3 6 2 4" xfId="16318"/>
    <cellStyle name="Kimenet 2 3 6 2 5" xfId="16319"/>
    <cellStyle name="Kimenet 2 3 6 3" xfId="16320"/>
    <cellStyle name="Kimenet 2 3 6 3 2" xfId="16321"/>
    <cellStyle name="Kimenet 2 3 6 4" xfId="16322"/>
    <cellStyle name="Kimenet 2 3 6 4 2" xfId="16323"/>
    <cellStyle name="Kimenet 2 3 6 5" xfId="16324"/>
    <cellStyle name="Kimenet 2 3 6 6" xfId="16325"/>
    <cellStyle name="Kimenet 2 3 7" xfId="16326"/>
    <cellStyle name="Kimenet 2 3 7 2" xfId="16327"/>
    <cellStyle name="Kimenet 2 3 7 2 2" xfId="16328"/>
    <cellStyle name="Kimenet 2 3 7 3" xfId="16329"/>
    <cellStyle name="Kimenet 2 3 7 3 2" xfId="16330"/>
    <cellStyle name="Kimenet 2 3 7 4" xfId="16331"/>
    <cellStyle name="Kimenet 2 3 7 5" xfId="16332"/>
    <cellStyle name="Kimenet 2 3 8" xfId="16333"/>
    <cellStyle name="Kimenet 2 3 8 2" xfId="16334"/>
    <cellStyle name="Kimenet 2 3 9" xfId="16335"/>
    <cellStyle name="Kimenet 2 3 9 2" xfId="16336"/>
    <cellStyle name="Kimenet 2 4" xfId="16337"/>
    <cellStyle name="Kimenet 2 4 10" xfId="16338"/>
    <cellStyle name="Kimenet 2 4 2" xfId="16339"/>
    <cellStyle name="Kimenet 2 4 2 2" xfId="16340"/>
    <cellStyle name="Kimenet 2 4 2 2 2" xfId="16341"/>
    <cellStyle name="Kimenet 2 4 2 2 2 2" xfId="16342"/>
    <cellStyle name="Kimenet 2 4 2 2 2 2 2" xfId="16343"/>
    <cellStyle name="Kimenet 2 4 2 2 2 3" xfId="16344"/>
    <cellStyle name="Kimenet 2 4 2 2 2 3 2" xfId="16345"/>
    <cellStyle name="Kimenet 2 4 2 2 2 4" xfId="16346"/>
    <cellStyle name="Kimenet 2 4 2 2 2 5" xfId="16347"/>
    <cellStyle name="Kimenet 2 4 2 2 3" xfId="16348"/>
    <cellStyle name="Kimenet 2 4 2 2 3 2" xfId="16349"/>
    <cellStyle name="Kimenet 2 4 2 2 4" xfId="16350"/>
    <cellStyle name="Kimenet 2 4 2 2 4 2" xfId="16351"/>
    <cellStyle name="Kimenet 2 4 2 2 5" xfId="16352"/>
    <cellStyle name="Kimenet 2 4 2 2 6" xfId="16353"/>
    <cellStyle name="Kimenet 2 4 2 3" xfId="16354"/>
    <cellStyle name="Kimenet 2 4 2 3 2" xfId="16355"/>
    <cellStyle name="Kimenet 2 4 2 3 2 2" xfId="16356"/>
    <cellStyle name="Kimenet 2 4 2 3 2 2 2" xfId="16357"/>
    <cellStyle name="Kimenet 2 4 2 3 2 3" xfId="16358"/>
    <cellStyle name="Kimenet 2 4 2 3 2 3 2" xfId="16359"/>
    <cellStyle name="Kimenet 2 4 2 3 2 4" xfId="16360"/>
    <cellStyle name="Kimenet 2 4 2 3 2 5" xfId="16361"/>
    <cellStyle name="Kimenet 2 4 2 3 3" xfId="16362"/>
    <cellStyle name="Kimenet 2 4 2 3 3 2" xfId="16363"/>
    <cellStyle name="Kimenet 2 4 2 3 4" xfId="16364"/>
    <cellStyle name="Kimenet 2 4 2 3 4 2" xfId="16365"/>
    <cellStyle name="Kimenet 2 4 2 3 5" xfId="16366"/>
    <cellStyle name="Kimenet 2 4 2 3 6" xfId="16367"/>
    <cellStyle name="Kimenet 2 4 2 4" xfId="16368"/>
    <cellStyle name="Kimenet 2 4 2 4 2" xfId="16369"/>
    <cellStyle name="Kimenet 2 4 2 4 2 2" xfId="16370"/>
    <cellStyle name="Kimenet 2 4 2 4 2 2 2" xfId="16371"/>
    <cellStyle name="Kimenet 2 4 2 4 2 3" xfId="16372"/>
    <cellStyle name="Kimenet 2 4 2 4 2 3 2" xfId="16373"/>
    <cellStyle name="Kimenet 2 4 2 4 2 4" xfId="16374"/>
    <cellStyle name="Kimenet 2 4 2 4 2 5" xfId="16375"/>
    <cellStyle name="Kimenet 2 4 2 4 3" xfId="16376"/>
    <cellStyle name="Kimenet 2 4 2 4 3 2" xfId="16377"/>
    <cellStyle name="Kimenet 2 4 2 4 4" xfId="16378"/>
    <cellStyle name="Kimenet 2 4 2 4 4 2" xfId="16379"/>
    <cellStyle name="Kimenet 2 4 2 4 5" xfId="16380"/>
    <cellStyle name="Kimenet 2 4 2 4 6" xfId="16381"/>
    <cellStyle name="Kimenet 2 4 2 5" xfId="16382"/>
    <cellStyle name="Kimenet 2 4 2 5 2" xfId="16383"/>
    <cellStyle name="Kimenet 2 4 2 5 2 2" xfId="16384"/>
    <cellStyle name="Kimenet 2 4 2 5 3" xfId="16385"/>
    <cellStyle name="Kimenet 2 4 2 5 3 2" xfId="16386"/>
    <cellStyle name="Kimenet 2 4 2 5 4" xfId="16387"/>
    <cellStyle name="Kimenet 2 4 2 5 5" xfId="16388"/>
    <cellStyle name="Kimenet 2 4 2 6" xfId="16389"/>
    <cellStyle name="Kimenet 2 4 2 6 2" xfId="16390"/>
    <cellStyle name="Kimenet 2 4 2 7" xfId="16391"/>
    <cellStyle name="Kimenet 2 4 2 7 2" xfId="16392"/>
    <cellStyle name="Kimenet 2 4 2 8" xfId="16393"/>
    <cellStyle name="Kimenet 2 4 2 9" xfId="16394"/>
    <cellStyle name="Kimenet 2 4 3" xfId="16395"/>
    <cellStyle name="Kimenet 2 4 3 2" xfId="16396"/>
    <cellStyle name="Kimenet 2 4 3 2 2" xfId="16397"/>
    <cellStyle name="Kimenet 2 4 3 2 2 2" xfId="16398"/>
    <cellStyle name="Kimenet 2 4 3 2 2 2 2" xfId="16399"/>
    <cellStyle name="Kimenet 2 4 3 2 2 3" xfId="16400"/>
    <cellStyle name="Kimenet 2 4 3 2 2 3 2" xfId="16401"/>
    <cellStyle name="Kimenet 2 4 3 2 2 4" xfId="16402"/>
    <cellStyle name="Kimenet 2 4 3 2 2 5" xfId="16403"/>
    <cellStyle name="Kimenet 2 4 3 2 3" xfId="16404"/>
    <cellStyle name="Kimenet 2 4 3 2 3 2" xfId="16405"/>
    <cellStyle name="Kimenet 2 4 3 2 4" xfId="16406"/>
    <cellStyle name="Kimenet 2 4 3 2 4 2" xfId="16407"/>
    <cellStyle name="Kimenet 2 4 3 2 5" xfId="16408"/>
    <cellStyle name="Kimenet 2 4 3 2 6" xfId="16409"/>
    <cellStyle name="Kimenet 2 4 3 3" xfId="16410"/>
    <cellStyle name="Kimenet 2 4 3 3 2" xfId="16411"/>
    <cellStyle name="Kimenet 2 4 3 3 2 2" xfId="16412"/>
    <cellStyle name="Kimenet 2 4 3 3 2 2 2" xfId="16413"/>
    <cellStyle name="Kimenet 2 4 3 3 2 3" xfId="16414"/>
    <cellStyle name="Kimenet 2 4 3 3 2 3 2" xfId="16415"/>
    <cellStyle name="Kimenet 2 4 3 3 2 4" xfId="16416"/>
    <cellStyle name="Kimenet 2 4 3 3 2 5" xfId="16417"/>
    <cellStyle name="Kimenet 2 4 3 3 3" xfId="16418"/>
    <cellStyle name="Kimenet 2 4 3 3 3 2" xfId="16419"/>
    <cellStyle name="Kimenet 2 4 3 3 4" xfId="16420"/>
    <cellStyle name="Kimenet 2 4 3 3 4 2" xfId="16421"/>
    <cellStyle name="Kimenet 2 4 3 3 5" xfId="16422"/>
    <cellStyle name="Kimenet 2 4 3 3 6" xfId="16423"/>
    <cellStyle name="Kimenet 2 4 3 4" xfId="16424"/>
    <cellStyle name="Kimenet 2 4 3 4 2" xfId="16425"/>
    <cellStyle name="Kimenet 2 4 3 4 2 2" xfId="16426"/>
    <cellStyle name="Kimenet 2 4 3 4 3" xfId="16427"/>
    <cellStyle name="Kimenet 2 4 3 4 3 2" xfId="16428"/>
    <cellStyle name="Kimenet 2 4 3 4 4" xfId="16429"/>
    <cellStyle name="Kimenet 2 4 3 4 5" xfId="16430"/>
    <cellStyle name="Kimenet 2 4 3 5" xfId="16431"/>
    <cellStyle name="Kimenet 2 4 3 5 2" xfId="16432"/>
    <cellStyle name="Kimenet 2 4 3 6" xfId="16433"/>
    <cellStyle name="Kimenet 2 4 3 6 2" xfId="16434"/>
    <cellStyle name="Kimenet 2 4 3 7" xfId="16435"/>
    <cellStyle name="Kimenet 2 4 3 8" xfId="16436"/>
    <cellStyle name="Kimenet 2 4 4" xfId="16437"/>
    <cellStyle name="Kimenet 2 4 4 2" xfId="16438"/>
    <cellStyle name="Kimenet 2 4 4 2 2" xfId="16439"/>
    <cellStyle name="Kimenet 2 4 4 2 2 2" xfId="16440"/>
    <cellStyle name="Kimenet 2 4 4 2 3" xfId="16441"/>
    <cellStyle name="Kimenet 2 4 4 2 3 2" xfId="16442"/>
    <cellStyle name="Kimenet 2 4 4 2 4" xfId="16443"/>
    <cellStyle name="Kimenet 2 4 4 2 5" xfId="16444"/>
    <cellStyle name="Kimenet 2 4 4 3" xfId="16445"/>
    <cellStyle name="Kimenet 2 4 4 3 2" xfId="16446"/>
    <cellStyle name="Kimenet 2 4 4 4" xfId="16447"/>
    <cellStyle name="Kimenet 2 4 4 4 2" xfId="16448"/>
    <cellStyle name="Kimenet 2 4 4 5" xfId="16449"/>
    <cellStyle name="Kimenet 2 4 4 6" xfId="16450"/>
    <cellStyle name="Kimenet 2 4 5" xfId="16451"/>
    <cellStyle name="Kimenet 2 4 5 2" xfId="16452"/>
    <cellStyle name="Kimenet 2 4 5 2 2" xfId="16453"/>
    <cellStyle name="Kimenet 2 4 5 2 2 2" xfId="16454"/>
    <cellStyle name="Kimenet 2 4 5 2 3" xfId="16455"/>
    <cellStyle name="Kimenet 2 4 5 2 3 2" xfId="16456"/>
    <cellStyle name="Kimenet 2 4 5 2 4" xfId="16457"/>
    <cellStyle name="Kimenet 2 4 5 2 5" xfId="16458"/>
    <cellStyle name="Kimenet 2 4 5 3" xfId="16459"/>
    <cellStyle name="Kimenet 2 4 5 3 2" xfId="16460"/>
    <cellStyle name="Kimenet 2 4 5 4" xfId="16461"/>
    <cellStyle name="Kimenet 2 4 5 4 2" xfId="16462"/>
    <cellStyle name="Kimenet 2 4 5 5" xfId="16463"/>
    <cellStyle name="Kimenet 2 4 5 6" xfId="16464"/>
    <cellStyle name="Kimenet 2 4 6" xfId="16465"/>
    <cellStyle name="Kimenet 2 4 6 2" xfId="16466"/>
    <cellStyle name="Kimenet 2 4 6 2 2" xfId="16467"/>
    <cellStyle name="Kimenet 2 4 6 2 2 2" xfId="16468"/>
    <cellStyle name="Kimenet 2 4 6 2 3" xfId="16469"/>
    <cellStyle name="Kimenet 2 4 6 2 3 2" xfId="16470"/>
    <cellStyle name="Kimenet 2 4 6 2 4" xfId="16471"/>
    <cellStyle name="Kimenet 2 4 6 2 5" xfId="16472"/>
    <cellStyle name="Kimenet 2 4 6 3" xfId="16473"/>
    <cellStyle name="Kimenet 2 4 6 3 2" xfId="16474"/>
    <cellStyle name="Kimenet 2 4 6 4" xfId="16475"/>
    <cellStyle name="Kimenet 2 4 6 4 2" xfId="16476"/>
    <cellStyle name="Kimenet 2 4 6 5" xfId="16477"/>
    <cellStyle name="Kimenet 2 4 6 6" xfId="16478"/>
    <cellStyle name="Kimenet 2 4 7" xfId="16479"/>
    <cellStyle name="Kimenet 2 4 7 2" xfId="16480"/>
    <cellStyle name="Kimenet 2 4 7 2 2" xfId="16481"/>
    <cellStyle name="Kimenet 2 4 7 3" xfId="16482"/>
    <cellStyle name="Kimenet 2 4 7 3 2" xfId="16483"/>
    <cellStyle name="Kimenet 2 4 7 4" xfId="16484"/>
    <cellStyle name="Kimenet 2 4 7 5" xfId="16485"/>
    <cellStyle name="Kimenet 2 4 8" xfId="16486"/>
    <cellStyle name="Kimenet 2 4 8 2" xfId="16487"/>
    <cellStyle name="Kimenet 2 4 9" xfId="16488"/>
    <cellStyle name="Kimenet 2 4 9 2" xfId="16489"/>
    <cellStyle name="Kimenet 2 5" xfId="16490"/>
    <cellStyle name="Kimenet 2 5 10" xfId="16491"/>
    <cellStyle name="Kimenet 2 5 11" xfId="16492"/>
    <cellStyle name="Kimenet 2 5 2" xfId="16493"/>
    <cellStyle name="Kimenet 2 5 2 2" xfId="16494"/>
    <cellStyle name="Kimenet 2 5 2 2 2" xfId="16495"/>
    <cellStyle name="Kimenet 2 5 2 2 2 2" xfId="16496"/>
    <cellStyle name="Kimenet 2 5 2 2 2 2 2" xfId="16497"/>
    <cellStyle name="Kimenet 2 5 2 2 2 3" xfId="16498"/>
    <cellStyle name="Kimenet 2 5 2 2 2 3 2" xfId="16499"/>
    <cellStyle name="Kimenet 2 5 2 2 2 4" xfId="16500"/>
    <cellStyle name="Kimenet 2 5 2 2 2 5" xfId="16501"/>
    <cellStyle name="Kimenet 2 5 2 2 3" xfId="16502"/>
    <cellStyle name="Kimenet 2 5 2 2 3 2" xfId="16503"/>
    <cellStyle name="Kimenet 2 5 2 2 4" xfId="16504"/>
    <cellStyle name="Kimenet 2 5 2 2 4 2" xfId="16505"/>
    <cellStyle name="Kimenet 2 5 2 2 5" xfId="16506"/>
    <cellStyle name="Kimenet 2 5 2 2 6" xfId="16507"/>
    <cellStyle name="Kimenet 2 5 2 3" xfId="16508"/>
    <cellStyle name="Kimenet 2 5 2 3 2" xfId="16509"/>
    <cellStyle name="Kimenet 2 5 2 3 2 2" xfId="16510"/>
    <cellStyle name="Kimenet 2 5 2 3 2 2 2" xfId="16511"/>
    <cellStyle name="Kimenet 2 5 2 3 2 3" xfId="16512"/>
    <cellStyle name="Kimenet 2 5 2 3 2 3 2" xfId="16513"/>
    <cellStyle name="Kimenet 2 5 2 3 2 4" xfId="16514"/>
    <cellStyle name="Kimenet 2 5 2 3 2 5" xfId="16515"/>
    <cellStyle name="Kimenet 2 5 2 3 3" xfId="16516"/>
    <cellStyle name="Kimenet 2 5 2 3 3 2" xfId="16517"/>
    <cellStyle name="Kimenet 2 5 2 3 4" xfId="16518"/>
    <cellStyle name="Kimenet 2 5 2 3 4 2" xfId="16519"/>
    <cellStyle name="Kimenet 2 5 2 3 5" xfId="16520"/>
    <cellStyle name="Kimenet 2 5 2 3 6" xfId="16521"/>
    <cellStyle name="Kimenet 2 5 2 4" xfId="16522"/>
    <cellStyle name="Kimenet 2 5 2 4 2" xfId="16523"/>
    <cellStyle name="Kimenet 2 5 2 4 2 2" xfId="16524"/>
    <cellStyle name="Kimenet 2 5 2 4 2 2 2" xfId="16525"/>
    <cellStyle name="Kimenet 2 5 2 4 2 3" xfId="16526"/>
    <cellStyle name="Kimenet 2 5 2 4 2 3 2" xfId="16527"/>
    <cellStyle name="Kimenet 2 5 2 4 2 4" xfId="16528"/>
    <cellStyle name="Kimenet 2 5 2 4 2 5" xfId="16529"/>
    <cellStyle name="Kimenet 2 5 2 4 3" xfId="16530"/>
    <cellStyle name="Kimenet 2 5 2 4 3 2" xfId="16531"/>
    <cellStyle name="Kimenet 2 5 2 4 4" xfId="16532"/>
    <cellStyle name="Kimenet 2 5 2 4 4 2" xfId="16533"/>
    <cellStyle name="Kimenet 2 5 2 4 5" xfId="16534"/>
    <cellStyle name="Kimenet 2 5 2 4 6" xfId="16535"/>
    <cellStyle name="Kimenet 2 5 2 5" xfId="16536"/>
    <cellStyle name="Kimenet 2 5 2 5 2" xfId="16537"/>
    <cellStyle name="Kimenet 2 5 2 5 2 2" xfId="16538"/>
    <cellStyle name="Kimenet 2 5 2 5 3" xfId="16539"/>
    <cellStyle name="Kimenet 2 5 2 5 3 2" xfId="16540"/>
    <cellStyle name="Kimenet 2 5 2 5 4" xfId="16541"/>
    <cellStyle name="Kimenet 2 5 2 5 5" xfId="16542"/>
    <cellStyle name="Kimenet 2 5 2 6" xfId="16543"/>
    <cellStyle name="Kimenet 2 5 2 6 2" xfId="16544"/>
    <cellStyle name="Kimenet 2 5 2 7" xfId="16545"/>
    <cellStyle name="Kimenet 2 5 2 7 2" xfId="16546"/>
    <cellStyle name="Kimenet 2 5 2 8" xfId="16547"/>
    <cellStyle name="Kimenet 2 5 2 9" xfId="16548"/>
    <cellStyle name="Kimenet 2 5 3" xfId="16549"/>
    <cellStyle name="Kimenet 2 5 3 2" xfId="16550"/>
    <cellStyle name="Kimenet 2 5 3 2 2" xfId="16551"/>
    <cellStyle name="Kimenet 2 5 3 2 2 2" xfId="16552"/>
    <cellStyle name="Kimenet 2 5 3 2 3" xfId="16553"/>
    <cellStyle name="Kimenet 2 5 3 2 3 2" xfId="16554"/>
    <cellStyle name="Kimenet 2 5 3 2 4" xfId="16555"/>
    <cellStyle name="Kimenet 2 5 3 2 5" xfId="16556"/>
    <cellStyle name="Kimenet 2 5 3 3" xfId="16557"/>
    <cellStyle name="Kimenet 2 5 3 3 2" xfId="16558"/>
    <cellStyle name="Kimenet 2 5 3 4" xfId="16559"/>
    <cellStyle name="Kimenet 2 5 3 4 2" xfId="16560"/>
    <cellStyle name="Kimenet 2 5 3 5" xfId="16561"/>
    <cellStyle name="Kimenet 2 5 3 6" xfId="16562"/>
    <cellStyle name="Kimenet 2 5 4" xfId="16563"/>
    <cellStyle name="Kimenet 2 5 4 2" xfId="16564"/>
    <cellStyle name="Kimenet 2 5 4 2 2" xfId="16565"/>
    <cellStyle name="Kimenet 2 5 4 2 2 2" xfId="16566"/>
    <cellStyle name="Kimenet 2 5 4 2 3" xfId="16567"/>
    <cellStyle name="Kimenet 2 5 4 2 3 2" xfId="16568"/>
    <cellStyle name="Kimenet 2 5 4 2 4" xfId="16569"/>
    <cellStyle name="Kimenet 2 5 4 2 5" xfId="16570"/>
    <cellStyle name="Kimenet 2 5 4 3" xfId="16571"/>
    <cellStyle name="Kimenet 2 5 4 3 2" xfId="16572"/>
    <cellStyle name="Kimenet 2 5 4 4" xfId="16573"/>
    <cellStyle name="Kimenet 2 5 4 4 2" xfId="16574"/>
    <cellStyle name="Kimenet 2 5 4 5" xfId="16575"/>
    <cellStyle name="Kimenet 2 5 4 6" xfId="16576"/>
    <cellStyle name="Kimenet 2 5 5" xfId="16577"/>
    <cellStyle name="Kimenet 2 5 5 2" xfId="16578"/>
    <cellStyle name="Kimenet 2 5 5 2 2" xfId="16579"/>
    <cellStyle name="Kimenet 2 5 5 2 2 2" xfId="16580"/>
    <cellStyle name="Kimenet 2 5 5 2 3" xfId="16581"/>
    <cellStyle name="Kimenet 2 5 5 2 3 2" xfId="16582"/>
    <cellStyle name="Kimenet 2 5 5 2 4" xfId="16583"/>
    <cellStyle name="Kimenet 2 5 5 2 5" xfId="16584"/>
    <cellStyle name="Kimenet 2 5 5 3" xfId="16585"/>
    <cellStyle name="Kimenet 2 5 5 3 2" xfId="16586"/>
    <cellStyle name="Kimenet 2 5 5 4" xfId="16587"/>
    <cellStyle name="Kimenet 2 5 5 4 2" xfId="16588"/>
    <cellStyle name="Kimenet 2 5 5 5" xfId="16589"/>
    <cellStyle name="Kimenet 2 5 5 6" xfId="16590"/>
    <cellStyle name="Kimenet 2 5 6" xfId="16591"/>
    <cellStyle name="Kimenet 2 5 6 2" xfId="16592"/>
    <cellStyle name="Kimenet 2 5 6 2 2" xfId="16593"/>
    <cellStyle name="Kimenet 2 5 6 2 2 2" xfId="16594"/>
    <cellStyle name="Kimenet 2 5 6 2 3" xfId="16595"/>
    <cellStyle name="Kimenet 2 5 6 2 3 2" xfId="16596"/>
    <cellStyle name="Kimenet 2 5 6 2 4" xfId="16597"/>
    <cellStyle name="Kimenet 2 5 6 2 5" xfId="16598"/>
    <cellStyle name="Kimenet 2 5 6 3" xfId="16599"/>
    <cellStyle name="Kimenet 2 5 6 3 2" xfId="16600"/>
    <cellStyle name="Kimenet 2 5 6 4" xfId="16601"/>
    <cellStyle name="Kimenet 2 5 6 4 2" xfId="16602"/>
    <cellStyle name="Kimenet 2 5 6 5" xfId="16603"/>
    <cellStyle name="Kimenet 2 5 6 6" xfId="16604"/>
    <cellStyle name="Kimenet 2 5 7" xfId="16605"/>
    <cellStyle name="Kimenet 2 5 7 2" xfId="16606"/>
    <cellStyle name="Kimenet 2 5 7 2 2" xfId="16607"/>
    <cellStyle name="Kimenet 2 5 7 3" xfId="16608"/>
    <cellStyle name="Kimenet 2 5 7 3 2" xfId="16609"/>
    <cellStyle name="Kimenet 2 5 7 4" xfId="16610"/>
    <cellStyle name="Kimenet 2 5 7 5" xfId="16611"/>
    <cellStyle name="Kimenet 2 5 8" xfId="16612"/>
    <cellStyle name="Kimenet 2 5 8 2" xfId="16613"/>
    <cellStyle name="Kimenet 2 5 9" xfId="16614"/>
    <cellStyle name="Kimenet 2 5 9 2" xfId="16615"/>
    <cellStyle name="Kimenet 2 6" xfId="16616"/>
    <cellStyle name="Kimenet 2 6 2" xfId="16617"/>
    <cellStyle name="Kimenet 2 6 2 2" xfId="16618"/>
    <cellStyle name="Kimenet 2 6 2 2 2" xfId="16619"/>
    <cellStyle name="Kimenet 2 6 2 2 2 2" xfId="16620"/>
    <cellStyle name="Kimenet 2 6 2 2 3" xfId="16621"/>
    <cellStyle name="Kimenet 2 6 2 2 3 2" xfId="16622"/>
    <cellStyle name="Kimenet 2 6 2 2 4" xfId="16623"/>
    <cellStyle name="Kimenet 2 6 2 2 5" xfId="16624"/>
    <cellStyle name="Kimenet 2 6 2 3" xfId="16625"/>
    <cellStyle name="Kimenet 2 6 2 3 2" xfId="16626"/>
    <cellStyle name="Kimenet 2 6 2 4" xfId="16627"/>
    <cellStyle name="Kimenet 2 6 2 4 2" xfId="16628"/>
    <cellStyle name="Kimenet 2 6 2 5" xfId="16629"/>
    <cellStyle name="Kimenet 2 6 2 6" xfId="16630"/>
    <cellStyle name="Kimenet 2 6 3" xfId="16631"/>
    <cellStyle name="Kimenet 2 6 3 2" xfId="16632"/>
    <cellStyle name="Kimenet 2 6 3 2 2" xfId="16633"/>
    <cellStyle name="Kimenet 2 6 3 2 2 2" xfId="16634"/>
    <cellStyle name="Kimenet 2 6 3 2 3" xfId="16635"/>
    <cellStyle name="Kimenet 2 6 3 2 3 2" xfId="16636"/>
    <cellStyle name="Kimenet 2 6 3 2 4" xfId="16637"/>
    <cellStyle name="Kimenet 2 6 3 2 5" xfId="16638"/>
    <cellStyle name="Kimenet 2 6 3 3" xfId="16639"/>
    <cellStyle name="Kimenet 2 6 3 3 2" xfId="16640"/>
    <cellStyle name="Kimenet 2 6 3 4" xfId="16641"/>
    <cellStyle name="Kimenet 2 6 3 4 2" xfId="16642"/>
    <cellStyle name="Kimenet 2 6 3 5" xfId="16643"/>
    <cellStyle name="Kimenet 2 6 3 6" xfId="16644"/>
    <cellStyle name="Kimenet 2 6 4" xfId="16645"/>
    <cellStyle name="Kimenet 2 6 4 2" xfId="16646"/>
    <cellStyle name="Kimenet 2 6 4 2 2" xfId="16647"/>
    <cellStyle name="Kimenet 2 6 4 2 2 2" xfId="16648"/>
    <cellStyle name="Kimenet 2 6 4 2 3" xfId="16649"/>
    <cellStyle name="Kimenet 2 6 4 2 3 2" xfId="16650"/>
    <cellStyle name="Kimenet 2 6 4 2 4" xfId="16651"/>
    <cellStyle name="Kimenet 2 6 4 2 5" xfId="16652"/>
    <cellStyle name="Kimenet 2 6 4 3" xfId="16653"/>
    <cellStyle name="Kimenet 2 6 4 3 2" xfId="16654"/>
    <cellStyle name="Kimenet 2 6 4 4" xfId="16655"/>
    <cellStyle name="Kimenet 2 6 4 4 2" xfId="16656"/>
    <cellStyle name="Kimenet 2 6 4 5" xfId="16657"/>
    <cellStyle name="Kimenet 2 6 4 6" xfId="16658"/>
    <cellStyle name="Kimenet 2 6 5" xfId="16659"/>
    <cellStyle name="Kimenet 2 6 5 2" xfId="16660"/>
    <cellStyle name="Kimenet 2 6 5 2 2" xfId="16661"/>
    <cellStyle name="Kimenet 2 6 5 3" xfId="16662"/>
    <cellStyle name="Kimenet 2 6 5 3 2" xfId="16663"/>
    <cellStyle name="Kimenet 2 6 5 4" xfId="16664"/>
    <cellStyle name="Kimenet 2 6 5 5" xfId="16665"/>
    <cellStyle name="Kimenet 2 6 6" xfId="16666"/>
    <cellStyle name="Kimenet 2 6 6 2" xfId="16667"/>
    <cellStyle name="Kimenet 2 6 7" xfId="16668"/>
    <cellStyle name="Kimenet 2 6 7 2" xfId="16669"/>
    <cellStyle name="Kimenet 2 6 8" xfId="16670"/>
    <cellStyle name="Kimenet 2 6 9" xfId="16671"/>
    <cellStyle name="Kimenet 2 7" xfId="16672"/>
    <cellStyle name="Kimenet 2 7 2" xfId="16673"/>
    <cellStyle name="Kimenet 2 7 2 2" xfId="16674"/>
    <cellStyle name="Kimenet 2 7 2 2 2" xfId="16675"/>
    <cellStyle name="Kimenet 2 7 2 3" xfId="16676"/>
    <cellStyle name="Kimenet 2 7 2 3 2" xfId="16677"/>
    <cellStyle name="Kimenet 2 7 2 4" xfId="16678"/>
    <cellStyle name="Kimenet 2 7 2 5" xfId="16679"/>
    <cellStyle name="Kimenet 2 7 3" xfId="16680"/>
    <cellStyle name="Kimenet 2 7 3 2" xfId="16681"/>
    <cellStyle name="Kimenet 2 7 4" xfId="16682"/>
    <cellStyle name="Kimenet 2 7 4 2" xfId="16683"/>
    <cellStyle name="Kimenet 2 7 5" xfId="16684"/>
    <cellStyle name="Kimenet 2 7 6" xfId="16685"/>
    <cellStyle name="Kimenet 2 8" xfId="16686"/>
    <cellStyle name="Kimenet 2 8 2" xfId="16687"/>
    <cellStyle name="Kimenet 2 8 2 2" xfId="16688"/>
    <cellStyle name="Kimenet 2 8 2 2 2" xfId="16689"/>
    <cellStyle name="Kimenet 2 8 2 3" xfId="16690"/>
    <cellStyle name="Kimenet 2 8 2 3 2" xfId="16691"/>
    <cellStyle name="Kimenet 2 8 2 4" xfId="16692"/>
    <cellStyle name="Kimenet 2 8 2 5" xfId="16693"/>
    <cellStyle name="Kimenet 2 8 3" xfId="16694"/>
    <cellStyle name="Kimenet 2 8 3 2" xfId="16695"/>
    <cellStyle name="Kimenet 2 8 4" xfId="16696"/>
    <cellStyle name="Kimenet 2 8 4 2" xfId="16697"/>
    <cellStyle name="Kimenet 2 8 5" xfId="16698"/>
    <cellStyle name="Kimenet 2 8 6" xfId="16699"/>
    <cellStyle name="Kimenet 2 9" xfId="16700"/>
    <cellStyle name="Kimenet 2 9 2" xfId="16701"/>
    <cellStyle name="Kimenet 2 9 2 2" xfId="16702"/>
    <cellStyle name="Kimenet 2 9 2 2 2" xfId="16703"/>
    <cellStyle name="Kimenet 2 9 2 3" xfId="16704"/>
    <cellStyle name="Kimenet 2 9 2 3 2" xfId="16705"/>
    <cellStyle name="Kimenet 2 9 2 4" xfId="16706"/>
    <cellStyle name="Kimenet 2 9 2 5" xfId="16707"/>
    <cellStyle name="Kimenet 2 9 3" xfId="16708"/>
    <cellStyle name="Kimenet 2 9 3 2" xfId="16709"/>
    <cellStyle name="Kimenet 2 9 4" xfId="16710"/>
    <cellStyle name="Kimenet 2 9 4 2" xfId="16711"/>
    <cellStyle name="Kimenet 2 9 5" xfId="16712"/>
    <cellStyle name="Kimenet 2 9 6" xfId="16713"/>
    <cellStyle name="Kimenet 20" xfId="16714"/>
    <cellStyle name="Kimenet 20 2" xfId="16715"/>
    <cellStyle name="Kimenet 20 2 2" xfId="16716"/>
    <cellStyle name="Kimenet 20 3" xfId="16717"/>
    <cellStyle name="Kimenet 20 3 2" xfId="16718"/>
    <cellStyle name="Kimenet 20 4" xfId="16719"/>
    <cellStyle name="Kimenet 20 5" xfId="16720"/>
    <cellStyle name="Kimenet 21" xfId="16721"/>
    <cellStyle name="Kimenet 21 2" xfId="16722"/>
    <cellStyle name="Kimenet 21 2 2" xfId="16723"/>
    <cellStyle name="Kimenet 21 3" xfId="16724"/>
    <cellStyle name="Kimenet 21 3 2" xfId="16725"/>
    <cellStyle name="Kimenet 21 4" xfId="16726"/>
    <cellStyle name="Kimenet 21 5" xfId="16727"/>
    <cellStyle name="Kimenet 22" xfId="16728"/>
    <cellStyle name="Kimenet 22 2" xfId="16729"/>
    <cellStyle name="Kimenet 22 2 2" xfId="16730"/>
    <cellStyle name="Kimenet 22 3" xfId="16731"/>
    <cellStyle name="Kimenet 22 3 2" xfId="16732"/>
    <cellStyle name="Kimenet 22 4" xfId="16733"/>
    <cellStyle name="Kimenet 22 5" xfId="16734"/>
    <cellStyle name="Kimenet 23" xfId="16735"/>
    <cellStyle name="Kimenet 23 2" xfId="16736"/>
    <cellStyle name="Kimenet 23 2 2" xfId="16737"/>
    <cellStyle name="Kimenet 23 3" xfId="16738"/>
    <cellStyle name="Kimenet 23 3 2" xfId="16739"/>
    <cellStyle name="Kimenet 23 4" xfId="16740"/>
    <cellStyle name="Kimenet 23 5" xfId="16741"/>
    <cellStyle name="Kimenet 24" xfId="16742"/>
    <cellStyle name="Kimenet 25" xfId="16743"/>
    <cellStyle name="Kimenet 3" xfId="16744"/>
    <cellStyle name="Kimenet 3 10" xfId="16745"/>
    <cellStyle name="Kimenet 3 10 2" xfId="16746"/>
    <cellStyle name="Kimenet 3 10 2 2" xfId="16747"/>
    <cellStyle name="Kimenet 3 10 3" xfId="16748"/>
    <cellStyle name="Kimenet 3 10 3 2" xfId="16749"/>
    <cellStyle name="Kimenet 3 10 4" xfId="16750"/>
    <cellStyle name="Kimenet 3 10 5" xfId="16751"/>
    <cellStyle name="Kimenet 3 11" xfId="16752"/>
    <cellStyle name="Kimenet 3 11 2" xfId="16753"/>
    <cellStyle name="Kimenet 3 11 2 2" xfId="16754"/>
    <cellStyle name="Kimenet 3 11 3" xfId="16755"/>
    <cellStyle name="Kimenet 3 11 3 2" xfId="16756"/>
    <cellStyle name="Kimenet 3 11 4" xfId="16757"/>
    <cellStyle name="Kimenet 3 11 5" xfId="16758"/>
    <cellStyle name="Kimenet 3 12" xfId="16759"/>
    <cellStyle name="Kimenet 3 12 2" xfId="16760"/>
    <cellStyle name="Kimenet 3 12 2 2" xfId="16761"/>
    <cellStyle name="Kimenet 3 12 3" xfId="16762"/>
    <cellStyle name="Kimenet 3 12 3 2" xfId="16763"/>
    <cellStyle name="Kimenet 3 12 4" xfId="16764"/>
    <cellStyle name="Kimenet 3 12 5" xfId="16765"/>
    <cellStyle name="Kimenet 3 13" xfId="16766"/>
    <cellStyle name="Kimenet 3 13 2" xfId="16767"/>
    <cellStyle name="Kimenet 3 13 2 2" xfId="16768"/>
    <cellStyle name="Kimenet 3 13 3" xfId="16769"/>
    <cellStyle name="Kimenet 3 13 3 2" xfId="16770"/>
    <cellStyle name="Kimenet 3 13 4" xfId="16771"/>
    <cellStyle name="Kimenet 3 13 5" xfId="16772"/>
    <cellStyle name="Kimenet 3 14" xfId="16773"/>
    <cellStyle name="Kimenet 3 14 2" xfId="16774"/>
    <cellStyle name="Kimenet 3 14 2 2" xfId="16775"/>
    <cellStyle name="Kimenet 3 14 3" xfId="16776"/>
    <cellStyle name="Kimenet 3 14 3 2" xfId="16777"/>
    <cellStyle name="Kimenet 3 14 4" xfId="16778"/>
    <cellStyle name="Kimenet 3 14 5" xfId="16779"/>
    <cellStyle name="Kimenet 3 15" xfId="16780"/>
    <cellStyle name="Kimenet 3 15 2" xfId="16781"/>
    <cellStyle name="Kimenet 3 15 2 2" xfId="16782"/>
    <cellStyle name="Kimenet 3 15 3" xfId="16783"/>
    <cellStyle name="Kimenet 3 15 3 2" xfId="16784"/>
    <cellStyle name="Kimenet 3 15 4" xfId="16785"/>
    <cellStyle name="Kimenet 3 15 5" xfId="16786"/>
    <cellStyle name="Kimenet 3 16" xfId="16787"/>
    <cellStyle name="Kimenet 3 16 2" xfId="16788"/>
    <cellStyle name="Kimenet 3 16 2 2" xfId="16789"/>
    <cellStyle name="Kimenet 3 16 3" xfId="16790"/>
    <cellStyle name="Kimenet 3 16 3 2" xfId="16791"/>
    <cellStyle name="Kimenet 3 16 4" xfId="16792"/>
    <cellStyle name="Kimenet 3 16 5" xfId="16793"/>
    <cellStyle name="Kimenet 3 17" xfId="16794"/>
    <cellStyle name="Kimenet 3 17 2" xfId="16795"/>
    <cellStyle name="Kimenet 3 17 2 2" xfId="16796"/>
    <cellStyle name="Kimenet 3 17 3" xfId="16797"/>
    <cellStyle name="Kimenet 3 17 3 2" xfId="16798"/>
    <cellStyle name="Kimenet 3 17 4" xfId="16799"/>
    <cellStyle name="Kimenet 3 17 5" xfId="16800"/>
    <cellStyle name="Kimenet 3 18" xfId="16801"/>
    <cellStyle name="Kimenet 3 18 2" xfId="16802"/>
    <cellStyle name="Kimenet 3 18 2 2" xfId="16803"/>
    <cellStyle name="Kimenet 3 18 3" xfId="16804"/>
    <cellStyle name="Kimenet 3 18 3 2" xfId="16805"/>
    <cellStyle name="Kimenet 3 18 4" xfId="16806"/>
    <cellStyle name="Kimenet 3 18 5" xfId="16807"/>
    <cellStyle name="Kimenet 3 19" xfId="16808"/>
    <cellStyle name="Kimenet 3 19 2" xfId="16809"/>
    <cellStyle name="Kimenet 3 19 2 2" xfId="16810"/>
    <cellStyle name="Kimenet 3 19 3" xfId="16811"/>
    <cellStyle name="Kimenet 3 19 3 2" xfId="16812"/>
    <cellStyle name="Kimenet 3 19 4" xfId="16813"/>
    <cellStyle name="Kimenet 3 19 5" xfId="16814"/>
    <cellStyle name="Kimenet 3 2" xfId="16815"/>
    <cellStyle name="Kimenet 3 2 10" xfId="16816"/>
    <cellStyle name="Kimenet 3 2 2" xfId="16817"/>
    <cellStyle name="Kimenet 3 2 2 2" xfId="16818"/>
    <cellStyle name="Kimenet 3 2 2 2 2" xfId="16819"/>
    <cellStyle name="Kimenet 3 2 2 2 2 2" xfId="16820"/>
    <cellStyle name="Kimenet 3 2 2 2 2 2 2" xfId="16821"/>
    <cellStyle name="Kimenet 3 2 2 2 2 3" xfId="16822"/>
    <cellStyle name="Kimenet 3 2 2 2 2 3 2" xfId="16823"/>
    <cellStyle name="Kimenet 3 2 2 2 2 4" xfId="16824"/>
    <cellStyle name="Kimenet 3 2 2 2 2 5" xfId="16825"/>
    <cellStyle name="Kimenet 3 2 2 2 3" xfId="16826"/>
    <cellStyle name="Kimenet 3 2 2 2 3 2" xfId="16827"/>
    <cellStyle name="Kimenet 3 2 2 2 4" xfId="16828"/>
    <cellStyle name="Kimenet 3 2 2 2 4 2" xfId="16829"/>
    <cellStyle name="Kimenet 3 2 2 2 5" xfId="16830"/>
    <cellStyle name="Kimenet 3 2 2 2 6" xfId="16831"/>
    <cellStyle name="Kimenet 3 2 2 3" xfId="16832"/>
    <cellStyle name="Kimenet 3 2 2 3 2" xfId="16833"/>
    <cellStyle name="Kimenet 3 2 2 3 2 2" xfId="16834"/>
    <cellStyle name="Kimenet 3 2 2 3 2 2 2" xfId="16835"/>
    <cellStyle name="Kimenet 3 2 2 3 2 3" xfId="16836"/>
    <cellStyle name="Kimenet 3 2 2 3 2 3 2" xfId="16837"/>
    <cellStyle name="Kimenet 3 2 2 3 2 4" xfId="16838"/>
    <cellStyle name="Kimenet 3 2 2 3 2 5" xfId="16839"/>
    <cellStyle name="Kimenet 3 2 2 3 3" xfId="16840"/>
    <cellStyle name="Kimenet 3 2 2 3 3 2" xfId="16841"/>
    <cellStyle name="Kimenet 3 2 2 3 4" xfId="16842"/>
    <cellStyle name="Kimenet 3 2 2 3 4 2" xfId="16843"/>
    <cellStyle name="Kimenet 3 2 2 3 5" xfId="16844"/>
    <cellStyle name="Kimenet 3 2 2 3 6" xfId="16845"/>
    <cellStyle name="Kimenet 3 2 2 4" xfId="16846"/>
    <cellStyle name="Kimenet 3 2 2 4 2" xfId="16847"/>
    <cellStyle name="Kimenet 3 2 2 4 2 2" xfId="16848"/>
    <cellStyle name="Kimenet 3 2 2 4 2 2 2" xfId="16849"/>
    <cellStyle name="Kimenet 3 2 2 4 2 3" xfId="16850"/>
    <cellStyle name="Kimenet 3 2 2 4 2 3 2" xfId="16851"/>
    <cellStyle name="Kimenet 3 2 2 4 2 4" xfId="16852"/>
    <cellStyle name="Kimenet 3 2 2 4 2 5" xfId="16853"/>
    <cellStyle name="Kimenet 3 2 2 4 3" xfId="16854"/>
    <cellStyle name="Kimenet 3 2 2 4 3 2" xfId="16855"/>
    <cellStyle name="Kimenet 3 2 2 4 4" xfId="16856"/>
    <cellStyle name="Kimenet 3 2 2 4 4 2" xfId="16857"/>
    <cellStyle name="Kimenet 3 2 2 4 5" xfId="16858"/>
    <cellStyle name="Kimenet 3 2 2 4 6" xfId="16859"/>
    <cellStyle name="Kimenet 3 2 2 5" xfId="16860"/>
    <cellStyle name="Kimenet 3 2 2 5 2" xfId="16861"/>
    <cellStyle name="Kimenet 3 2 2 5 2 2" xfId="16862"/>
    <cellStyle name="Kimenet 3 2 2 5 3" xfId="16863"/>
    <cellStyle name="Kimenet 3 2 2 5 3 2" xfId="16864"/>
    <cellStyle name="Kimenet 3 2 2 5 4" xfId="16865"/>
    <cellStyle name="Kimenet 3 2 2 5 5" xfId="16866"/>
    <cellStyle name="Kimenet 3 2 2 6" xfId="16867"/>
    <cellStyle name="Kimenet 3 2 2 6 2" xfId="16868"/>
    <cellStyle name="Kimenet 3 2 2 7" xfId="16869"/>
    <cellStyle name="Kimenet 3 2 2 7 2" xfId="16870"/>
    <cellStyle name="Kimenet 3 2 2 8" xfId="16871"/>
    <cellStyle name="Kimenet 3 2 2 9" xfId="16872"/>
    <cellStyle name="Kimenet 3 2 3" xfId="16873"/>
    <cellStyle name="Kimenet 3 2 3 2" xfId="16874"/>
    <cellStyle name="Kimenet 3 2 3 2 2" xfId="16875"/>
    <cellStyle name="Kimenet 3 2 3 2 2 2" xfId="16876"/>
    <cellStyle name="Kimenet 3 2 3 2 2 2 2" xfId="16877"/>
    <cellStyle name="Kimenet 3 2 3 2 2 3" xfId="16878"/>
    <cellStyle name="Kimenet 3 2 3 2 2 3 2" xfId="16879"/>
    <cellStyle name="Kimenet 3 2 3 2 2 4" xfId="16880"/>
    <cellStyle name="Kimenet 3 2 3 2 2 5" xfId="16881"/>
    <cellStyle name="Kimenet 3 2 3 2 3" xfId="16882"/>
    <cellStyle name="Kimenet 3 2 3 2 3 2" xfId="16883"/>
    <cellStyle name="Kimenet 3 2 3 2 4" xfId="16884"/>
    <cellStyle name="Kimenet 3 2 3 2 4 2" xfId="16885"/>
    <cellStyle name="Kimenet 3 2 3 2 5" xfId="16886"/>
    <cellStyle name="Kimenet 3 2 3 2 6" xfId="16887"/>
    <cellStyle name="Kimenet 3 2 3 3" xfId="16888"/>
    <cellStyle name="Kimenet 3 2 3 3 2" xfId="16889"/>
    <cellStyle name="Kimenet 3 2 3 3 2 2" xfId="16890"/>
    <cellStyle name="Kimenet 3 2 3 3 2 2 2" xfId="16891"/>
    <cellStyle name="Kimenet 3 2 3 3 2 3" xfId="16892"/>
    <cellStyle name="Kimenet 3 2 3 3 2 3 2" xfId="16893"/>
    <cellStyle name="Kimenet 3 2 3 3 2 4" xfId="16894"/>
    <cellStyle name="Kimenet 3 2 3 3 2 5" xfId="16895"/>
    <cellStyle name="Kimenet 3 2 3 3 3" xfId="16896"/>
    <cellStyle name="Kimenet 3 2 3 3 3 2" xfId="16897"/>
    <cellStyle name="Kimenet 3 2 3 3 4" xfId="16898"/>
    <cellStyle name="Kimenet 3 2 3 3 4 2" xfId="16899"/>
    <cellStyle name="Kimenet 3 2 3 3 5" xfId="16900"/>
    <cellStyle name="Kimenet 3 2 3 3 6" xfId="16901"/>
    <cellStyle name="Kimenet 3 2 3 4" xfId="16902"/>
    <cellStyle name="Kimenet 3 2 3 4 2" xfId="16903"/>
    <cellStyle name="Kimenet 3 2 3 4 2 2" xfId="16904"/>
    <cellStyle name="Kimenet 3 2 3 4 3" xfId="16905"/>
    <cellStyle name="Kimenet 3 2 3 4 3 2" xfId="16906"/>
    <cellStyle name="Kimenet 3 2 3 4 4" xfId="16907"/>
    <cellStyle name="Kimenet 3 2 3 4 5" xfId="16908"/>
    <cellStyle name="Kimenet 3 2 3 5" xfId="16909"/>
    <cellStyle name="Kimenet 3 2 3 5 2" xfId="16910"/>
    <cellStyle name="Kimenet 3 2 3 6" xfId="16911"/>
    <cellStyle name="Kimenet 3 2 3 6 2" xfId="16912"/>
    <cellStyle name="Kimenet 3 2 3 7" xfId="16913"/>
    <cellStyle name="Kimenet 3 2 3 8" xfId="16914"/>
    <cellStyle name="Kimenet 3 2 4" xfId="16915"/>
    <cellStyle name="Kimenet 3 2 4 2" xfId="16916"/>
    <cellStyle name="Kimenet 3 2 4 2 2" xfId="16917"/>
    <cellStyle name="Kimenet 3 2 4 2 2 2" xfId="16918"/>
    <cellStyle name="Kimenet 3 2 4 2 3" xfId="16919"/>
    <cellStyle name="Kimenet 3 2 4 2 3 2" xfId="16920"/>
    <cellStyle name="Kimenet 3 2 4 2 4" xfId="16921"/>
    <cellStyle name="Kimenet 3 2 4 2 5" xfId="16922"/>
    <cellStyle name="Kimenet 3 2 4 3" xfId="16923"/>
    <cellStyle name="Kimenet 3 2 4 3 2" xfId="16924"/>
    <cellStyle name="Kimenet 3 2 4 4" xfId="16925"/>
    <cellStyle name="Kimenet 3 2 4 4 2" xfId="16926"/>
    <cellStyle name="Kimenet 3 2 4 5" xfId="16927"/>
    <cellStyle name="Kimenet 3 2 4 6" xfId="16928"/>
    <cellStyle name="Kimenet 3 2 5" xfId="16929"/>
    <cellStyle name="Kimenet 3 2 5 2" xfId="16930"/>
    <cellStyle name="Kimenet 3 2 5 2 2" xfId="16931"/>
    <cellStyle name="Kimenet 3 2 5 2 2 2" xfId="16932"/>
    <cellStyle name="Kimenet 3 2 5 2 3" xfId="16933"/>
    <cellStyle name="Kimenet 3 2 5 2 3 2" xfId="16934"/>
    <cellStyle name="Kimenet 3 2 5 2 4" xfId="16935"/>
    <cellStyle name="Kimenet 3 2 5 2 5" xfId="16936"/>
    <cellStyle name="Kimenet 3 2 5 3" xfId="16937"/>
    <cellStyle name="Kimenet 3 2 5 3 2" xfId="16938"/>
    <cellStyle name="Kimenet 3 2 5 4" xfId="16939"/>
    <cellStyle name="Kimenet 3 2 5 4 2" xfId="16940"/>
    <cellStyle name="Kimenet 3 2 5 5" xfId="16941"/>
    <cellStyle name="Kimenet 3 2 5 6" xfId="16942"/>
    <cellStyle name="Kimenet 3 2 6" xfId="16943"/>
    <cellStyle name="Kimenet 3 2 6 2" xfId="16944"/>
    <cellStyle name="Kimenet 3 2 6 2 2" xfId="16945"/>
    <cellStyle name="Kimenet 3 2 6 2 2 2" xfId="16946"/>
    <cellStyle name="Kimenet 3 2 6 2 3" xfId="16947"/>
    <cellStyle name="Kimenet 3 2 6 2 3 2" xfId="16948"/>
    <cellStyle name="Kimenet 3 2 6 2 4" xfId="16949"/>
    <cellStyle name="Kimenet 3 2 6 2 5" xfId="16950"/>
    <cellStyle name="Kimenet 3 2 6 3" xfId="16951"/>
    <cellStyle name="Kimenet 3 2 6 3 2" xfId="16952"/>
    <cellStyle name="Kimenet 3 2 6 4" xfId="16953"/>
    <cellStyle name="Kimenet 3 2 6 4 2" xfId="16954"/>
    <cellStyle name="Kimenet 3 2 6 5" xfId="16955"/>
    <cellStyle name="Kimenet 3 2 6 6" xfId="16956"/>
    <cellStyle name="Kimenet 3 2 7" xfId="16957"/>
    <cellStyle name="Kimenet 3 2 7 2" xfId="16958"/>
    <cellStyle name="Kimenet 3 2 7 2 2" xfId="16959"/>
    <cellStyle name="Kimenet 3 2 7 3" xfId="16960"/>
    <cellStyle name="Kimenet 3 2 7 3 2" xfId="16961"/>
    <cellStyle name="Kimenet 3 2 7 4" xfId="16962"/>
    <cellStyle name="Kimenet 3 2 7 5" xfId="16963"/>
    <cellStyle name="Kimenet 3 2 8" xfId="16964"/>
    <cellStyle name="Kimenet 3 2 8 2" xfId="16965"/>
    <cellStyle name="Kimenet 3 2 9" xfId="16966"/>
    <cellStyle name="Kimenet 3 2 9 2" xfId="16967"/>
    <cellStyle name="Kimenet 3 20" xfId="16968"/>
    <cellStyle name="Kimenet 3 20 2" xfId="16969"/>
    <cellStyle name="Kimenet 3 20 2 2" xfId="16970"/>
    <cellStyle name="Kimenet 3 20 3" xfId="16971"/>
    <cellStyle name="Kimenet 3 20 3 2" xfId="16972"/>
    <cellStyle name="Kimenet 3 20 4" xfId="16973"/>
    <cellStyle name="Kimenet 3 20 5" xfId="16974"/>
    <cellStyle name="Kimenet 3 21" xfId="16975"/>
    <cellStyle name="Kimenet 3 21 2" xfId="16976"/>
    <cellStyle name="Kimenet 3 21 2 2" xfId="16977"/>
    <cellStyle name="Kimenet 3 21 3" xfId="16978"/>
    <cellStyle name="Kimenet 3 21 3 2" xfId="16979"/>
    <cellStyle name="Kimenet 3 21 4" xfId="16980"/>
    <cellStyle name="Kimenet 3 21 5" xfId="16981"/>
    <cellStyle name="Kimenet 3 22" xfId="16982"/>
    <cellStyle name="Kimenet 3 22 2" xfId="16983"/>
    <cellStyle name="Kimenet 3 23" xfId="16984"/>
    <cellStyle name="Kimenet 3 23 2" xfId="16985"/>
    <cellStyle name="Kimenet 3 24" xfId="16986"/>
    <cellStyle name="Kimenet 3 24 2" xfId="16987"/>
    <cellStyle name="Kimenet 3 25" xfId="16988"/>
    <cellStyle name="Kimenet 3 26" xfId="16989"/>
    <cellStyle name="Kimenet 3 3" xfId="16990"/>
    <cellStyle name="Kimenet 3 3 10" xfId="16991"/>
    <cellStyle name="Kimenet 3 3 11" xfId="16992"/>
    <cellStyle name="Kimenet 3 3 2" xfId="16993"/>
    <cellStyle name="Kimenet 3 3 2 2" xfId="16994"/>
    <cellStyle name="Kimenet 3 3 2 2 2" xfId="16995"/>
    <cellStyle name="Kimenet 3 3 2 2 2 2" xfId="16996"/>
    <cellStyle name="Kimenet 3 3 2 2 2 2 2" xfId="16997"/>
    <cellStyle name="Kimenet 3 3 2 2 2 3" xfId="16998"/>
    <cellStyle name="Kimenet 3 3 2 2 2 3 2" xfId="16999"/>
    <cellStyle name="Kimenet 3 3 2 2 2 4" xfId="17000"/>
    <cellStyle name="Kimenet 3 3 2 2 2 5" xfId="17001"/>
    <cellStyle name="Kimenet 3 3 2 2 3" xfId="17002"/>
    <cellStyle name="Kimenet 3 3 2 2 3 2" xfId="17003"/>
    <cellStyle name="Kimenet 3 3 2 2 4" xfId="17004"/>
    <cellStyle name="Kimenet 3 3 2 2 4 2" xfId="17005"/>
    <cellStyle name="Kimenet 3 3 2 2 5" xfId="17006"/>
    <cellStyle name="Kimenet 3 3 2 2 6" xfId="17007"/>
    <cellStyle name="Kimenet 3 3 2 3" xfId="17008"/>
    <cellStyle name="Kimenet 3 3 2 3 2" xfId="17009"/>
    <cellStyle name="Kimenet 3 3 2 3 2 2" xfId="17010"/>
    <cellStyle name="Kimenet 3 3 2 3 2 2 2" xfId="17011"/>
    <cellStyle name="Kimenet 3 3 2 3 2 3" xfId="17012"/>
    <cellStyle name="Kimenet 3 3 2 3 2 3 2" xfId="17013"/>
    <cellStyle name="Kimenet 3 3 2 3 2 4" xfId="17014"/>
    <cellStyle name="Kimenet 3 3 2 3 2 5" xfId="17015"/>
    <cellStyle name="Kimenet 3 3 2 3 3" xfId="17016"/>
    <cellStyle name="Kimenet 3 3 2 3 3 2" xfId="17017"/>
    <cellStyle name="Kimenet 3 3 2 3 4" xfId="17018"/>
    <cellStyle name="Kimenet 3 3 2 3 4 2" xfId="17019"/>
    <cellStyle name="Kimenet 3 3 2 3 5" xfId="17020"/>
    <cellStyle name="Kimenet 3 3 2 3 6" xfId="17021"/>
    <cellStyle name="Kimenet 3 3 2 4" xfId="17022"/>
    <cellStyle name="Kimenet 3 3 2 4 2" xfId="17023"/>
    <cellStyle name="Kimenet 3 3 2 4 2 2" xfId="17024"/>
    <cellStyle name="Kimenet 3 3 2 4 2 2 2" xfId="17025"/>
    <cellStyle name="Kimenet 3 3 2 4 2 3" xfId="17026"/>
    <cellStyle name="Kimenet 3 3 2 4 2 3 2" xfId="17027"/>
    <cellStyle name="Kimenet 3 3 2 4 2 4" xfId="17028"/>
    <cellStyle name="Kimenet 3 3 2 4 2 5" xfId="17029"/>
    <cellStyle name="Kimenet 3 3 2 4 3" xfId="17030"/>
    <cellStyle name="Kimenet 3 3 2 4 3 2" xfId="17031"/>
    <cellStyle name="Kimenet 3 3 2 4 4" xfId="17032"/>
    <cellStyle name="Kimenet 3 3 2 4 4 2" xfId="17033"/>
    <cellStyle name="Kimenet 3 3 2 4 5" xfId="17034"/>
    <cellStyle name="Kimenet 3 3 2 4 6" xfId="17035"/>
    <cellStyle name="Kimenet 3 3 2 5" xfId="17036"/>
    <cellStyle name="Kimenet 3 3 2 5 2" xfId="17037"/>
    <cellStyle name="Kimenet 3 3 2 5 2 2" xfId="17038"/>
    <cellStyle name="Kimenet 3 3 2 5 3" xfId="17039"/>
    <cellStyle name="Kimenet 3 3 2 5 3 2" xfId="17040"/>
    <cellStyle name="Kimenet 3 3 2 5 4" xfId="17041"/>
    <cellStyle name="Kimenet 3 3 2 5 5" xfId="17042"/>
    <cellStyle name="Kimenet 3 3 2 6" xfId="17043"/>
    <cellStyle name="Kimenet 3 3 2 6 2" xfId="17044"/>
    <cellStyle name="Kimenet 3 3 2 7" xfId="17045"/>
    <cellStyle name="Kimenet 3 3 2 7 2" xfId="17046"/>
    <cellStyle name="Kimenet 3 3 2 8" xfId="17047"/>
    <cellStyle name="Kimenet 3 3 2 9" xfId="17048"/>
    <cellStyle name="Kimenet 3 3 3" xfId="17049"/>
    <cellStyle name="Kimenet 3 3 3 2" xfId="17050"/>
    <cellStyle name="Kimenet 3 3 3 2 2" xfId="17051"/>
    <cellStyle name="Kimenet 3 3 3 2 2 2" xfId="17052"/>
    <cellStyle name="Kimenet 3 3 3 2 3" xfId="17053"/>
    <cellStyle name="Kimenet 3 3 3 2 3 2" xfId="17054"/>
    <cellStyle name="Kimenet 3 3 3 2 4" xfId="17055"/>
    <cellStyle name="Kimenet 3 3 3 2 5" xfId="17056"/>
    <cellStyle name="Kimenet 3 3 3 3" xfId="17057"/>
    <cellStyle name="Kimenet 3 3 3 3 2" xfId="17058"/>
    <cellStyle name="Kimenet 3 3 3 4" xfId="17059"/>
    <cellStyle name="Kimenet 3 3 3 4 2" xfId="17060"/>
    <cellStyle name="Kimenet 3 3 3 5" xfId="17061"/>
    <cellStyle name="Kimenet 3 3 3 6" xfId="17062"/>
    <cellStyle name="Kimenet 3 3 4" xfId="17063"/>
    <cellStyle name="Kimenet 3 3 4 2" xfId="17064"/>
    <cellStyle name="Kimenet 3 3 4 2 2" xfId="17065"/>
    <cellStyle name="Kimenet 3 3 4 2 2 2" xfId="17066"/>
    <cellStyle name="Kimenet 3 3 4 2 3" xfId="17067"/>
    <cellStyle name="Kimenet 3 3 4 2 3 2" xfId="17068"/>
    <cellStyle name="Kimenet 3 3 4 2 4" xfId="17069"/>
    <cellStyle name="Kimenet 3 3 4 2 5" xfId="17070"/>
    <cellStyle name="Kimenet 3 3 4 3" xfId="17071"/>
    <cellStyle name="Kimenet 3 3 4 3 2" xfId="17072"/>
    <cellStyle name="Kimenet 3 3 4 4" xfId="17073"/>
    <cellStyle name="Kimenet 3 3 4 4 2" xfId="17074"/>
    <cellStyle name="Kimenet 3 3 4 5" xfId="17075"/>
    <cellStyle name="Kimenet 3 3 4 6" xfId="17076"/>
    <cellStyle name="Kimenet 3 3 5" xfId="17077"/>
    <cellStyle name="Kimenet 3 3 5 2" xfId="17078"/>
    <cellStyle name="Kimenet 3 3 5 2 2" xfId="17079"/>
    <cellStyle name="Kimenet 3 3 5 2 2 2" xfId="17080"/>
    <cellStyle name="Kimenet 3 3 5 2 3" xfId="17081"/>
    <cellStyle name="Kimenet 3 3 5 2 3 2" xfId="17082"/>
    <cellStyle name="Kimenet 3 3 5 2 4" xfId="17083"/>
    <cellStyle name="Kimenet 3 3 5 2 5" xfId="17084"/>
    <cellStyle name="Kimenet 3 3 5 3" xfId="17085"/>
    <cellStyle name="Kimenet 3 3 5 3 2" xfId="17086"/>
    <cellStyle name="Kimenet 3 3 5 4" xfId="17087"/>
    <cellStyle name="Kimenet 3 3 5 4 2" xfId="17088"/>
    <cellStyle name="Kimenet 3 3 5 5" xfId="17089"/>
    <cellStyle name="Kimenet 3 3 5 6" xfId="17090"/>
    <cellStyle name="Kimenet 3 3 6" xfId="17091"/>
    <cellStyle name="Kimenet 3 3 6 2" xfId="17092"/>
    <cellStyle name="Kimenet 3 3 6 2 2" xfId="17093"/>
    <cellStyle name="Kimenet 3 3 6 2 2 2" xfId="17094"/>
    <cellStyle name="Kimenet 3 3 6 2 3" xfId="17095"/>
    <cellStyle name="Kimenet 3 3 6 2 3 2" xfId="17096"/>
    <cellStyle name="Kimenet 3 3 6 2 4" xfId="17097"/>
    <cellStyle name="Kimenet 3 3 6 2 5" xfId="17098"/>
    <cellStyle name="Kimenet 3 3 6 3" xfId="17099"/>
    <cellStyle name="Kimenet 3 3 6 3 2" xfId="17100"/>
    <cellStyle name="Kimenet 3 3 6 4" xfId="17101"/>
    <cellStyle name="Kimenet 3 3 6 4 2" xfId="17102"/>
    <cellStyle name="Kimenet 3 3 6 5" xfId="17103"/>
    <cellStyle name="Kimenet 3 3 6 6" xfId="17104"/>
    <cellStyle name="Kimenet 3 3 7" xfId="17105"/>
    <cellStyle name="Kimenet 3 3 7 2" xfId="17106"/>
    <cellStyle name="Kimenet 3 3 7 2 2" xfId="17107"/>
    <cellStyle name="Kimenet 3 3 7 3" xfId="17108"/>
    <cellStyle name="Kimenet 3 3 7 3 2" xfId="17109"/>
    <cellStyle name="Kimenet 3 3 7 4" xfId="17110"/>
    <cellStyle name="Kimenet 3 3 7 5" xfId="17111"/>
    <cellStyle name="Kimenet 3 3 8" xfId="17112"/>
    <cellStyle name="Kimenet 3 3 8 2" xfId="17113"/>
    <cellStyle name="Kimenet 3 3 9" xfId="17114"/>
    <cellStyle name="Kimenet 3 3 9 2" xfId="17115"/>
    <cellStyle name="Kimenet 3 4" xfId="17116"/>
    <cellStyle name="Kimenet 3 4 2" xfId="17117"/>
    <cellStyle name="Kimenet 3 4 2 2" xfId="17118"/>
    <cellStyle name="Kimenet 3 4 2 2 2" xfId="17119"/>
    <cellStyle name="Kimenet 3 4 2 2 2 2" xfId="17120"/>
    <cellStyle name="Kimenet 3 4 2 2 3" xfId="17121"/>
    <cellStyle name="Kimenet 3 4 2 2 3 2" xfId="17122"/>
    <cellStyle name="Kimenet 3 4 2 2 4" xfId="17123"/>
    <cellStyle name="Kimenet 3 4 2 2 5" xfId="17124"/>
    <cellStyle name="Kimenet 3 4 2 3" xfId="17125"/>
    <cellStyle name="Kimenet 3 4 2 3 2" xfId="17126"/>
    <cellStyle name="Kimenet 3 4 2 4" xfId="17127"/>
    <cellStyle name="Kimenet 3 4 2 4 2" xfId="17128"/>
    <cellStyle name="Kimenet 3 4 2 5" xfId="17129"/>
    <cellStyle name="Kimenet 3 4 2 6" xfId="17130"/>
    <cellStyle name="Kimenet 3 4 3" xfId="17131"/>
    <cellStyle name="Kimenet 3 4 3 2" xfId="17132"/>
    <cellStyle name="Kimenet 3 4 3 2 2" xfId="17133"/>
    <cellStyle name="Kimenet 3 4 3 2 2 2" xfId="17134"/>
    <cellStyle name="Kimenet 3 4 3 2 3" xfId="17135"/>
    <cellStyle name="Kimenet 3 4 3 2 3 2" xfId="17136"/>
    <cellStyle name="Kimenet 3 4 3 2 4" xfId="17137"/>
    <cellStyle name="Kimenet 3 4 3 2 5" xfId="17138"/>
    <cellStyle name="Kimenet 3 4 3 3" xfId="17139"/>
    <cellStyle name="Kimenet 3 4 3 3 2" xfId="17140"/>
    <cellStyle name="Kimenet 3 4 3 4" xfId="17141"/>
    <cellStyle name="Kimenet 3 4 3 4 2" xfId="17142"/>
    <cellStyle name="Kimenet 3 4 3 5" xfId="17143"/>
    <cellStyle name="Kimenet 3 4 3 6" xfId="17144"/>
    <cellStyle name="Kimenet 3 4 4" xfId="17145"/>
    <cellStyle name="Kimenet 3 4 4 2" xfId="17146"/>
    <cellStyle name="Kimenet 3 4 4 2 2" xfId="17147"/>
    <cellStyle name="Kimenet 3 4 4 2 2 2" xfId="17148"/>
    <cellStyle name="Kimenet 3 4 4 2 3" xfId="17149"/>
    <cellStyle name="Kimenet 3 4 4 2 3 2" xfId="17150"/>
    <cellStyle name="Kimenet 3 4 4 2 4" xfId="17151"/>
    <cellStyle name="Kimenet 3 4 4 2 5" xfId="17152"/>
    <cellStyle name="Kimenet 3 4 4 3" xfId="17153"/>
    <cellStyle name="Kimenet 3 4 4 3 2" xfId="17154"/>
    <cellStyle name="Kimenet 3 4 4 4" xfId="17155"/>
    <cellStyle name="Kimenet 3 4 4 4 2" xfId="17156"/>
    <cellStyle name="Kimenet 3 4 4 5" xfId="17157"/>
    <cellStyle name="Kimenet 3 4 4 6" xfId="17158"/>
    <cellStyle name="Kimenet 3 4 5" xfId="17159"/>
    <cellStyle name="Kimenet 3 4 5 2" xfId="17160"/>
    <cellStyle name="Kimenet 3 4 5 2 2" xfId="17161"/>
    <cellStyle name="Kimenet 3 4 5 3" xfId="17162"/>
    <cellStyle name="Kimenet 3 4 5 3 2" xfId="17163"/>
    <cellStyle name="Kimenet 3 4 5 4" xfId="17164"/>
    <cellStyle name="Kimenet 3 4 5 5" xfId="17165"/>
    <cellStyle name="Kimenet 3 4 6" xfId="17166"/>
    <cellStyle name="Kimenet 3 4 6 2" xfId="17167"/>
    <cellStyle name="Kimenet 3 4 7" xfId="17168"/>
    <cellStyle name="Kimenet 3 4 7 2" xfId="17169"/>
    <cellStyle name="Kimenet 3 4 8" xfId="17170"/>
    <cellStyle name="Kimenet 3 4 9" xfId="17171"/>
    <cellStyle name="Kimenet 3 5" xfId="17172"/>
    <cellStyle name="Kimenet 3 5 2" xfId="17173"/>
    <cellStyle name="Kimenet 3 5 2 2" xfId="17174"/>
    <cellStyle name="Kimenet 3 5 2 2 2" xfId="17175"/>
    <cellStyle name="Kimenet 3 5 2 3" xfId="17176"/>
    <cellStyle name="Kimenet 3 5 2 3 2" xfId="17177"/>
    <cellStyle name="Kimenet 3 5 2 4" xfId="17178"/>
    <cellStyle name="Kimenet 3 5 2 5" xfId="17179"/>
    <cellStyle name="Kimenet 3 5 3" xfId="17180"/>
    <cellStyle name="Kimenet 3 5 3 2" xfId="17181"/>
    <cellStyle name="Kimenet 3 5 4" xfId="17182"/>
    <cellStyle name="Kimenet 3 5 4 2" xfId="17183"/>
    <cellStyle name="Kimenet 3 5 5" xfId="17184"/>
    <cellStyle name="Kimenet 3 5 6" xfId="17185"/>
    <cellStyle name="Kimenet 3 6" xfId="17186"/>
    <cellStyle name="Kimenet 3 6 2" xfId="17187"/>
    <cellStyle name="Kimenet 3 6 2 2" xfId="17188"/>
    <cellStyle name="Kimenet 3 6 2 2 2" xfId="17189"/>
    <cellStyle name="Kimenet 3 6 2 3" xfId="17190"/>
    <cellStyle name="Kimenet 3 6 2 3 2" xfId="17191"/>
    <cellStyle name="Kimenet 3 6 2 4" xfId="17192"/>
    <cellStyle name="Kimenet 3 6 2 5" xfId="17193"/>
    <cellStyle name="Kimenet 3 6 3" xfId="17194"/>
    <cellStyle name="Kimenet 3 6 3 2" xfId="17195"/>
    <cellStyle name="Kimenet 3 6 4" xfId="17196"/>
    <cellStyle name="Kimenet 3 6 4 2" xfId="17197"/>
    <cellStyle name="Kimenet 3 6 5" xfId="17198"/>
    <cellStyle name="Kimenet 3 6 6" xfId="17199"/>
    <cellStyle name="Kimenet 3 7" xfId="17200"/>
    <cellStyle name="Kimenet 3 7 2" xfId="17201"/>
    <cellStyle name="Kimenet 3 7 2 2" xfId="17202"/>
    <cellStyle name="Kimenet 3 7 2 2 2" xfId="17203"/>
    <cellStyle name="Kimenet 3 7 2 3" xfId="17204"/>
    <cellStyle name="Kimenet 3 7 2 3 2" xfId="17205"/>
    <cellStyle name="Kimenet 3 7 2 4" xfId="17206"/>
    <cellStyle name="Kimenet 3 7 2 5" xfId="17207"/>
    <cellStyle name="Kimenet 3 7 3" xfId="17208"/>
    <cellStyle name="Kimenet 3 7 3 2" xfId="17209"/>
    <cellStyle name="Kimenet 3 7 4" xfId="17210"/>
    <cellStyle name="Kimenet 3 7 4 2" xfId="17211"/>
    <cellStyle name="Kimenet 3 7 5" xfId="17212"/>
    <cellStyle name="Kimenet 3 7 6" xfId="17213"/>
    <cellStyle name="Kimenet 3 8" xfId="17214"/>
    <cellStyle name="Kimenet 3 8 2" xfId="17215"/>
    <cellStyle name="Kimenet 3 8 2 2" xfId="17216"/>
    <cellStyle name="Kimenet 3 8 3" xfId="17217"/>
    <cellStyle name="Kimenet 3 8 3 2" xfId="17218"/>
    <cellStyle name="Kimenet 3 8 4" xfId="17219"/>
    <cellStyle name="Kimenet 3 8 5" xfId="17220"/>
    <cellStyle name="Kimenet 3 9" xfId="17221"/>
    <cellStyle name="Kimenet 3 9 2" xfId="17222"/>
    <cellStyle name="Kimenet 3 9 2 2" xfId="17223"/>
    <cellStyle name="Kimenet 3 9 3" xfId="17224"/>
    <cellStyle name="Kimenet 3 9 3 2" xfId="17225"/>
    <cellStyle name="Kimenet 3 9 4" xfId="17226"/>
    <cellStyle name="Kimenet 3 9 5" xfId="17227"/>
    <cellStyle name="Kimenet 4" xfId="17228"/>
    <cellStyle name="Kimenet 4 10" xfId="17229"/>
    <cellStyle name="Kimenet 4 10 2" xfId="17230"/>
    <cellStyle name="Kimenet 4 11" xfId="17231"/>
    <cellStyle name="Kimenet 4 2" xfId="17232"/>
    <cellStyle name="Kimenet 4 2 10" xfId="17233"/>
    <cellStyle name="Kimenet 4 2 2" xfId="17234"/>
    <cellStyle name="Kimenet 4 2 2 2" xfId="17235"/>
    <cellStyle name="Kimenet 4 2 2 2 2" xfId="17236"/>
    <cellStyle name="Kimenet 4 2 2 2 2 2" xfId="17237"/>
    <cellStyle name="Kimenet 4 2 2 2 2 2 2" xfId="17238"/>
    <cellStyle name="Kimenet 4 2 2 2 2 3" xfId="17239"/>
    <cellStyle name="Kimenet 4 2 2 2 2 3 2" xfId="17240"/>
    <cellStyle name="Kimenet 4 2 2 2 2 4" xfId="17241"/>
    <cellStyle name="Kimenet 4 2 2 2 2 5" xfId="17242"/>
    <cellStyle name="Kimenet 4 2 2 2 3" xfId="17243"/>
    <cellStyle name="Kimenet 4 2 2 2 3 2" xfId="17244"/>
    <cellStyle name="Kimenet 4 2 2 2 4" xfId="17245"/>
    <cellStyle name="Kimenet 4 2 2 2 4 2" xfId="17246"/>
    <cellStyle name="Kimenet 4 2 2 2 5" xfId="17247"/>
    <cellStyle name="Kimenet 4 2 2 2 6" xfId="17248"/>
    <cellStyle name="Kimenet 4 2 2 3" xfId="17249"/>
    <cellStyle name="Kimenet 4 2 2 3 2" xfId="17250"/>
    <cellStyle name="Kimenet 4 2 2 3 2 2" xfId="17251"/>
    <cellStyle name="Kimenet 4 2 2 3 2 2 2" xfId="17252"/>
    <cellStyle name="Kimenet 4 2 2 3 2 3" xfId="17253"/>
    <cellStyle name="Kimenet 4 2 2 3 2 3 2" xfId="17254"/>
    <cellStyle name="Kimenet 4 2 2 3 2 4" xfId="17255"/>
    <cellStyle name="Kimenet 4 2 2 3 2 5" xfId="17256"/>
    <cellStyle name="Kimenet 4 2 2 3 3" xfId="17257"/>
    <cellStyle name="Kimenet 4 2 2 3 3 2" xfId="17258"/>
    <cellStyle name="Kimenet 4 2 2 3 4" xfId="17259"/>
    <cellStyle name="Kimenet 4 2 2 3 4 2" xfId="17260"/>
    <cellStyle name="Kimenet 4 2 2 3 5" xfId="17261"/>
    <cellStyle name="Kimenet 4 2 2 3 6" xfId="17262"/>
    <cellStyle name="Kimenet 4 2 2 4" xfId="17263"/>
    <cellStyle name="Kimenet 4 2 2 4 2" xfId="17264"/>
    <cellStyle name="Kimenet 4 2 2 4 2 2" xfId="17265"/>
    <cellStyle name="Kimenet 4 2 2 4 2 2 2" xfId="17266"/>
    <cellStyle name="Kimenet 4 2 2 4 2 3" xfId="17267"/>
    <cellStyle name="Kimenet 4 2 2 4 2 3 2" xfId="17268"/>
    <cellStyle name="Kimenet 4 2 2 4 2 4" xfId="17269"/>
    <cellStyle name="Kimenet 4 2 2 4 2 5" xfId="17270"/>
    <cellStyle name="Kimenet 4 2 2 4 3" xfId="17271"/>
    <cellStyle name="Kimenet 4 2 2 4 3 2" xfId="17272"/>
    <cellStyle name="Kimenet 4 2 2 4 4" xfId="17273"/>
    <cellStyle name="Kimenet 4 2 2 4 4 2" xfId="17274"/>
    <cellStyle name="Kimenet 4 2 2 4 5" xfId="17275"/>
    <cellStyle name="Kimenet 4 2 2 4 6" xfId="17276"/>
    <cellStyle name="Kimenet 4 2 2 5" xfId="17277"/>
    <cellStyle name="Kimenet 4 2 2 5 2" xfId="17278"/>
    <cellStyle name="Kimenet 4 2 2 5 2 2" xfId="17279"/>
    <cellStyle name="Kimenet 4 2 2 5 3" xfId="17280"/>
    <cellStyle name="Kimenet 4 2 2 5 3 2" xfId="17281"/>
    <cellStyle name="Kimenet 4 2 2 5 4" xfId="17282"/>
    <cellStyle name="Kimenet 4 2 2 5 5" xfId="17283"/>
    <cellStyle name="Kimenet 4 2 2 6" xfId="17284"/>
    <cellStyle name="Kimenet 4 2 2 6 2" xfId="17285"/>
    <cellStyle name="Kimenet 4 2 2 7" xfId="17286"/>
    <cellStyle name="Kimenet 4 2 2 7 2" xfId="17287"/>
    <cellStyle name="Kimenet 4 2 2 8" xfId="17288"/>
    <cellStyle name="Kimenet 4 2 2 9" xfId="17289"/>
    <cellStyle name="Kimenet 4 2 3" xfId="17290"/>
    <cellStyle name="Kimenet 4 2 3 2" xfId="17291"/>
    <cellStyle name="Kimenet 4 2 3 2 2" xfId="17292"/>
    <cellStyle name="Kimenet 4 2 3 2 2 2" xfId="17293"/>
    <cellStyle name="Kimenet 4 2 3 2 2 2 2" xfId="17294"/>
    <cellStyle name="Kimenet 4 2 3 2 2 3" xfId="17295"/>
    <cellStyle name="Kimenet 4 2 3 2 2 3 2" xfId="17296"/>
    <cellStyle name="Kimenet 4 2 3 2 2 4" xfId="17297"/>
    <cellStyle name="Kimenet 4 2 3 2 2 5" xfId="17298"/>
    <cellStyle name="Kimenet 4 2 3 2 3" xfId="17299"/>
    <cellStyle name="Kimenet 4 2 3 2 3 2" xfId="17300"/>
    <cellStyle name="Kimenet 4 2 3 2 4" xfId="17301"/>
    <cellStyle name="Kimenet 4 2 3 2 4 2" xfId="17302"/>
    <cellStyle name="Kimenet 4 2 3 2 5" xfId="17303"/>
    <cellStyle name="Kimenet 4 2 3 2 6" xfId="17304"/>
    <cellStyle name="Kimenet 4 2 3 3" xfId="17305"/>
    <cellStyle name="Kimenet 4 2 3 3 2" xfId="17306"/>
    <cellStyle name="Kimenet 4 2 3 3 2 2" xfId="17307"/>
    <cellStyle name="Kimenet 4 2 3 3 2 2 2" xfId="17308"/>
    <cellStyle name="Kimenet 4 2 3 3 2 3" xfId="17309"/>
    <cellStyle name="Kimenet 4 2 3 3 2 3 2" xfId="17310"/>
    <cellStyle name="Kimenet 4 2 3 3 2 4" xfId="17311"/>
    <cellStyle name="Kimenet 4 2 3 3 2 5" xfId="17312"/>
    <cellStyle name="Kimenet 4 2 3 3 3" xfId="17313"/>
    <cellStyle name="Kimenet 4 2 3 3 3 2" xfId="17314"/>
    <cellStyle name="Kimenet 4 2 3 3 4" xfId="17315"/>
    <cellStyle name="Kimenet 4 2 3 3 4 2" xfId="17316"/>
    <cellStyle name="Kimenet 4 2 3 3 5" xfId="17317"/>
    <cellStyle name="Kimenet 4 2 3 3 6" xfId="17318"/>
    <cellStyle name="Kimenet 4 2 3 4" xfId="17319"/>
    <cellStyle name="Kimenet 4 2 3 4 2" xfId="17320"/>
    <cellStyle name="Kimenet 4 2 3 4 2 2" xfId="17321"/>
    <cellStyle name="Kimenet 4 2 3 4 3" xfId="17322"/>
    <cellStyle name="Kimenet 4 2 3 4 3 2" xfId="17323"/>
    <cellStyle name="Kimenet 4 2 3 4 4" xfId="17324"/>
    <cellStyle name="Kimenet 4 2 3 4 5" xfId="17325"/>
    <cellStyle name="Kimenet 4 2 3 5" xfId="17326"/>
    <cellStyle name="Kimenet 4 2 3 5 2" xfId="17327"/>
    <cellStyle name="Kimenet 4 2 3 6" xfId="17328"/>
    <cellStyle name="Kimenet 4 2 3 6 2" xfId="17329"/>
    <cellStyle name="Kimenet 4 2 3 7" xfId="17330"/>
    <cellStyle name="Kimenet 4 2 3 8" xfId="17331"/>
    <cellStyle name="Kimenet 4 2 4" xfId="17332"/>
    <cellStyle name="Kimenet 4 2 4 2" xfId="17333"/>
    <cellStyle name="Kimenet 4 2 4 2 2" xfId="17334"/>
    <cellStyle name="Kimenet 4 2 4 2 2 2" xfId="17335"/>
    <cellStyle name="Kimenet 4 2 4 2 3" xfId="17336"/>
    <cellStyle name="Kimenet 4 2 4 2 3 2" xfId="17337"/>
    <cellStyle name="Kimenet 4 2 4 2 4" xfId="17338"/>
    <cellStyle name="Kimenet 4 2 4 2 5" xfId="17339"/>
    <cellStyle name="Kimenet 4 2 4 3" xfId="17340"/>
    <cellStyle name="Kimenet 4 2 4 3 2" xfId="17341"/>
    <cellStyle name="Kimenet 4 2 4 4" xfId="17342"/>
    <cellStyle name="Kimenet 4 2 4 4 2" xfId="17343"/>
    <cellStyle name="Kimenet 4 2 4 5" xfId="17344"/>
    <cellStyle name="Kimenet 4 2 4 6" xfId="17345"/>
    <cellStyle name="Kimenet 4 2 5" xfId="17346"/>
    <cellStyle name="Kimenet 4 2 5 2" xfId="17347"/>
    <cellStyle name="Kimenet 4 2 5 2 2" xfId="17348"/>
    <cellStyle name="Kimenet 4 2 5 2 2 2" xfId="17349"/>
    <cellStyle name="Kimenet 4 2 5 2 3" xfId="17350"/>
    <cellStyle name="Kimenet 4 2 5 2 3 2" xfId="17351"/>
    <cellStyle name="Kimenet 4 2 5 2 4" xfId="17352"/>
    <cellStyle name="Kimenet 4 2 5 2 5" xfId="17353"/>
    <cellStyle name="Kimenet 4 2 5 3" xfId="17354"/>
    <cellStyle name="Kimenet 4 2 5 3 2" xfId="17355"/>
    <cellStyle name="Kimenet 4 2 5 4" xfId="17356"/>
    <cellStyle name="Kimenet 4 2 5 4 2" xfId="17357"/>
    <cellStyle name="Kimenet 4 2 5 5" xfId="17358"/>
    <cellStyle name="Kimenet 4 2 5 6" xfId="17359"/>
    <cellStyle name="Kimenet 4 2 6" xfId="17360"/>
    <cellStyle name="Kimenet 4 2 6 2" xfId="17361"/>
    <cellStyle name="Kimenet 4 2 6 2 2" xfId="17362"/>
    <cellStyle name="Kimenet 4 2 6 2 2 2" xfId="17363"/>
    <cellStyle name="Kimenet 4 2 6 2 3" xfId="17364"/>
    <cellStyle name="Kimenet 4 2 6 2 3 2" xfId="17365"/>
    <cellStyle name="Kimenet 4 2 6 2 4" xfId="17366"/>
    <cellStyle name="Kimenet 4 2 6 2 5" xfId="17367"/>
    <cellStyle name="Kimenet 4 2 6 3" xfId="17368"/>
    <cellStyle name="Kimenet 4 2 6 3 2" xfId="17369"/>
    <cellStyle name="Kimenet 4 2 6 4" xfId="17370"/>
    <cellStyle name="Kimenet 4 2 6 4 2" xfId="17371"/>
    <cellStyle name="Kimenet 4 2 6 5" xfId="17372"/>
    <cellStyle name="Kimenet 4 2 6 6" xfId="17373"/>
    <cellStyle name="Kimenet 4 2 7" xfId="17374"/>
    <cellStyle name="Kimenet 4 2 7 2" xfId="17375"/>
    <cellStyle name="Kimenet 4 2 7 2 2" xfId="17376"/>
    <cellStyle name="Kimenet 4 2 7 3" xfId="17377"/>
    <cellStyle name="Kimenet 4 2 7 3 2" xfId="17378"/>
    <cellStyle name="Kimenet 4 2 7 4" xfId="17379"/>
    <cellStyle name="Kimenet 4 2 7 5" xfId="17380"/>
    <cellStyle name="Kimenet 4 2 8" xfId="17381"/>
    <cellStyle name="Kimenet 4 2 8 2" xfId="17382"/>
    <cellStyle name="Kimenet 4 2 9" xfId="17383"/>
    <cellStyle name="Kimenet 4 2 9 2" xfId="17384"/>
    <cellStyle name="Kimenet 4 3" xfId="17385"/>
    <cellStyle name="Kimenet 4 3 2" xfId="17386"/>
    <cellStyle name="Kimenet 4 3 2 2" xfId="17387"/>
    <cellStyle name="Kimenet 4 3 2 2 2" xfId="17388"/>
    <cellStyle name="Kimenet 4 3 2 2 2 2" xfId="17389"/>
    <cellStyle name="Kimenet 4 3 2 2 3" xfId="17390"/>
    <cellStyle name="Kimenet 4 3 2 2 3 2" xfId="17391"/>
    <cellStyle name="Kimenet 4 3 2 2 4" xfId="17392"/>
    <cellStyle name="Kimenet 4 3 2 2 5" xfId="17393"/>
    <cellStyle name="Kimenet 4 3 2 3" xfId="17394"/>
    <cellStyle name="Kimenet 4 3 2 3 2" xfId="17395"/>
    <cellStyle name="Kimenet 4 3 2 4" xfId="17396"/>
    <cellStyle name="Kimenet 4 3 2 4 2" xfId="17397"/>
    <cellStyle name="Kimenet 4 3 2 5" xfId="17398"/>
    <cellStyle name="Kimenet 4 3 2 6" xfId="17399"/>
    <cellStyle name="Kimenet 4 3 3" xfId="17400"/>
    <cellStyle name="Kimenet 4 3 3 2" xfId="17401"/>
    <cellStyle name="Kimenet 4 3 3 2 2" xfId="17402"/>
    <cellStyle name="Kimenet 4 3 3 2 2 2" xfId="17403"/>
    <cellStyle name="Kimenet 4 3 3 2 3" xfId="17404"/>
    <cellStyle name="Kimenet 4 3 3 2 3 2" xfId="17405"/>
    <cellStyle name="Kimenet 4 3 3 2 4" xfId="17406"/>
    <cellStyle name="Kimenet 4 3 3 2 5" xfId="17407"/>
    <cellStyle name="Kimenet 4 3 3 3" xfId="17408"/>
    <cellStyle name="Kimenet 4 3 3 3 2" xfId="17409"/>
    <cellStyle name="Kimenet 4 3 3 4" xfId="17410"/>
    <cellStyle name="Kimenet 4 3 3 4 2" xfId="17411"/>
    <cellStyle name="Kimenet 4 3 3 5" xfId="17412"/>
    <cellStyle name="Kimenet 4 3 3 6" xfId="17413"/>
    <cellStyle name="Kimenet 4 3 4" xfId="17414"/>
    <cellStyle name="Kimenet 4 3 4 2" xfId="17415"/>
    <cellStyle name="Kimenet 4 3 4 2 2" xfId="17416"/>
    <cellStyle name="Kimenet 4 3 4 2 2 2" xfId="17417"/>
    <cellStyle name="Kimenet 4 3 4 2 3" xfId="17418"/>
    <cellStyle name="Kimenet 4 3 4 2 3 2" xfId="17419"/>
    <cellStyle name="Kimenet 4 3 4 2 4" xfId="17420"/>
    <cellStyle name="Kimenet 4 3 4 2 5" xfId="17421"/>
    <cellStyle name="Kimenet 4 3 4 3" xfId="17422"/>
    <cellStyle name="Kimenet 4 3 4 3 2" xfId="17423"/>
    <cellStyle name="Kimenet 4 3 4 4" xfId="17424"/>
    <cellStyle name="Kimenet 4 3 4 4 2" xfId="17425"/>
    <cellStyle name="Kimenet 4 3 4 5" xfId="17426"/>
    <cellStyle name="Kimenet 4 3 4 6" xfId="17427"/>
    <cellStyle name="Kimenet 4 3 5" xfId="17428"/>
    <cellStyle name="Kimenet 4 3 5 2" xfId="17429"/>
    <cellStyle name="Kimenet 4 3 5 2 2" xfId="17430"/>
    <cellStyle name="Kimenet 4 3 5 3" xfId="17431"/>
    <cellStyle name="Kimenet 4 3 5 3 2" xfId="17432"/>
    <cellStyle name="Kimenet 4 3 5 4" xfId="17433"/>
    <cellStyle name="Kimenet 4 3 5 5" xfId="17434"/>
    <cellStyle name="Kimenet 4 3 6" xfId="17435"/>
    <cellStyle name="Kimenet 4 3 6 2" xfId="17436"/>
    <cellStyle name="Kimenet 4 3 7" xfId="17437"/>
    <cellStyle name="Kimenet 4 3 7 2" xfId="17438"/>
    <cellStyle name="Kimenet 4 3 8" xfId="17439"/>
    <cellStyle name="Kimenet 4 3 9" xfId="17440"/>
    <cellStyle name="Kimenet 4 4" xfId="17441"/>
    <cellStyle name="Kimenet 4 4 2" xfId="17442"/>
    <cellStyle name="Kimenet 4 4 2 2" xfId="17443"/>
    <cellStyle name="Kimenet 4 4 2 2 2" xfId="17444"/>
    <cellStyle name="Kimenet 4 4 2 2 2 2" xfId="17445"/>
    <cellStyle name="Kimenet 4 4 2 2 3" xfId="17446"/>
    <cellStyle name="Kimenet 4 4 2 2 3 2" xfId="17447"/>
    <cellStyle name="Kimenet 4 4 2 2 4" xfId="17448"/>
    <cellStyle name="Kimenet 4 4 2 2 5" xfId="17449"/>
    <cellStyle name="Kimenet 4 4 2 3" xfId="17450"/>
    <cellStyle name="Kimenet 4 4 2 3 2" xfId="17451"/>
    <cellStyle name="Kimenet 4 4 2 4" xfId="17452"/>
    <cellStyle name="Kimenet 4 4 2 4 2" xfId="17453"/>
    <cellStyle name="Kimenet 4 4 2 5" xfId="17454"/>
    <cellStyle name="Kimenet 4 4 2 6" xfId="17455"/>
    <cellStyle name="Kimenet 4 4 3" xfId="17456"/>
    <cellStyle name="Kimenet 4 4 3 2" xfId="17457"/>
    <cellStyle name="Kimenet 4 4 3 2 2" xfId="17458"/>
    <cellStyle name="Kimenet 4 4 3 2 2 2" xfId="17459"/>
    <cellStyle name="Kimenet 4 4 3 2 3" xfId="17460"/>
    <cellStyle name="Kimenet 4 4 3 2 3 2" xfId="17461"/>
    <cellStyle name="Kimenet 4 4 3 2 4" xfId="17462"/>
    <cellStyle name="Kimenet 4 4 3 2 5" xfId="17463"/>
    <cellStyle name="Kimenet 4 4 3 3" xfId="17464"/>
    <cellStyle name="Kimenet 4 4 3 3 2" xfId="17465"/>
    <cellStyle name="Kimenet 4 4 3 4" xfId="17466"/>
    <cellStyle name="Kimenet 4 4 3 4 2" xfId="17467"/>
    <cellStyle name="Kimenet 4 4 3 5" xfId="17468"/>
    <cellStyle name="Kimenet 4 4 3 6" xfId="17469"/>
    <cellStyle name="Kimenet 4 4 4" xfId="17470"/>
    <cellStyle name="Kimenet 4 4 4 2" xfId="17471"/>
    <cellStyle name="Kimenet 4 4 4 2 2" xfId="17472"/>
    <cellStyle name="Kimenet 4 4 4 3" xfId="17473"/>
    <cellStyle name="Kimenet 4 4 4 3 2" xfId="17474"/>
    <cellStyle name="Kimenet 4 4 4 4" xfId="17475"/>
    <cellStyle name="Kimenet 4 4 4 5" xfId="17476"/>
    <cellStyle name="Kimenet 4 4 5" xfId="17477"/>
    <cellStyle name="Kimenet 4 4 5 2" xfId="17478"/>
    <cellStyle name="Kimenet 4 4 6" xfId="17479"/>
    <cellStyle name="Kimenet 4 4 6 2" xfId="17480"/>
    <cellStyle name="Kimenet 4 4 7" xfId="17481"/>
    <cellStyle name="Kimenet 4 4 8" xfId="17482"/>
    <cellStyle name="Kimenet 4 5" xfId="17483"/>
    <cellStyle name="Kimenet 4 5 2" xfId="17484"/>
    <cellStyle name="Kimenet 4 5 2 2" xfId="17485"/>
    <cellStyle name="Kimenet 4 5 2 2 2" xfId="17486"/>
    <cellStyle name="Kimenet 4 5 2 3" xfId="17487"/>
    <cellStyle name="Kimenet 4 5 2 3 2" xfId="17488"/>
    <cellStyle name="Kimenet 4 5 2 4" xfId="17489"/>
    <cellStyle name="Kimenet 4 5 2 5" xfId="17490"/>
    <cellStyle name="Kimenet 4 5 3" xfId="17491"/>
    <cellStyle name="Kimenet 4 5 3 2" xfId="17492"/>
    <cellStyle name="Kimenet 4 5 4" xfId="17493"/>
    <cellStyle name="Kimenet 4 5 4 2" xfId="17494"/>
    <cellStyle name="Kimenet 4 5 5" xfId="17495"/>
    <cellStyle name="Kimenet 4 5 6" xfId="17496"/>
    <cellStyle name="Kimenet 4 6" xfId="17497"/>
    <cellStyle name="Kimenet 4 6 2" xfId="17498"/>
    <cellStyle name="Kimenet 4 6 2 2" xfId="17499"/>
    <cellStyle name="Kimenet 4 6 2 2 2" xfId="17500"/>
    <cellStyle name="Kimenet 4 6 2 3" xfId="17501"/>
    <cellStyle name="Kimenet 4 6 2 3 2" xfId="17502"/>
    <cellStyle name="Kimenet 4 6 2 4" xfId="17503"/>
    <cellStyle name="Kimenet 4 6 2 5" xfId="17504"/>
    <cellStyle name="Kimenet 4 6 3" xfId="17505"/>
    <cellStyle name="Kimenet 4 6 3 2" xfId="17506"/>
    <cellStyle name="Kimenet 4 6 4" xfId="17507"/>
    <cellStyle name="Kimenet 4 6 4 2" xfId="17508"/>
    <cellStyle name="Kimenet 4 6 5" xfId="17509"/>
    <cellStyle name="Kimenet 4 6 6" xfId="17510"/>
    <cellStyle name="Kimenet 4 7" xfId="17511"/>
    <cellStyle name="Kimenet 4 7 2" xfId="17512"/>
    <cellStyle name="Kimenet 4 7 2 2" xfId="17513"/>
    <cellStyle name="Kimenet 4 7 2 2 2" xfId="17514"/>
    <cellStyle name="Kimenet 4 7 2 3" xfId="17515"/>
    <cellStyle name="Kimenet 4 7 2 3 2" xfId="17516"/>
    <cellStyle name="Kimenet 4 7 2 4" xfId="17517"/>
    <cellStyle name="Kimenet 4 7 2 5" xfId="17518"/>
    <cellStyle name="Kimenet 4 7 3" xfId="17519"/>
    <cellStyle name="Kimenet 4 7 3 2" xfId="17520"/>
    <cellStyle name="Kimenet 4 7 4" xfId="17521"/>
    <cellStyle name="Kimenet 4 7 4 2" xfId="17522"/>
    <cellStyle name="Kimenet 4 7 5" xfId="17523"/>
    <cellStyle name="Kimenet 4 7 6" xfId="17524"/>
    <cellStyle name="Kimenet 4 8" xfId="17525"/>
    <cellStyle name="Kimenet 4 8 2" xfId="17526"/>
    <cellStyle name="Kimenet 4 8 2 2" xfId="17527"/>
    <cellStyle name="Kimenet 4 8 3" xfId="17528"/>
    <cellStyle name="Kimenet 4 8 3 2" xfId="17529"/>
    <cellStyle name="Kimenet 4 8 4" xfId="17530"/>
    <cellStyle name="Kimenet 4 8 5" xfId="17531"/>
    <cellStyle name="Kimenet 4 9" xfId="17532"/>
    <cellStyle name="Kimenet 4 9 2" xfId="17533"/>
    <cellStyle name="Kimenet 5" xfId="17534"/>
    <cellStyle name="Kimenet 5 2" xfId="17535"/>
    <cellStyle name="Kimenet 5 2 2" xfId="17536"/>
    <cellStyle name="Kimenet 5 2 2 2" xfId="17537"/>
    <cellStyle name="Kimenet 5 2 2 2 2" xfId="17538"/>
    <cellStyle name="Kimenet 5 2 2 3" xfId="17539"/>
    <cellStyle name="Kimenet 5 2 2 3 2" xfId="17540"/>
    <cellStyle name="Kimenet 5 2 2 4" xfId="17541"/>
    <cellStyle name="Kimenet 5 2 2 5" xfId="17542"/>
    <cellStyle name="Kimenet 5 2 3" xfId="17543"/>
    <cellStyle name="Kimenet 5 2 3 2" xfId="17544"/>
    <cellStyle name="Kimenet 5 2 4" xfId="17545"/>
    <cellStyle name="Kimenet 5 2 4 2" xfId="17546"/>
    <cellStyle name="Kimenet 5 2 5" xfId="17547"/>
    <cellStyle name="Kimenet 5 2 6" xfId="17548"/>
    <cellStyle name="Kimenet 5 3" xfId="17549"/>
    <cellStyle name="Kimenet 5 3 2" xfId="17550"/>
    <cellStyle name="Kimenet 5 3 2 2" xfId="17551"/>
    <cellStyle name="Kimenet 5 3 2 2 2" xfId="17552"/>
    <cellStyle name="Kimenet 5 3 2 3" xfId="17553"/>
    <cellStyle name="Kimenet 5 3 2 3 2" xfId="17554"/>
    <cellStyle name="Kimenet 5 3 2 4" xfId="17555"/>
    <cellStyle name="Kimenet 5 3 2 5" xfId="17556"/>
    <cellStyle name="Kimenet 5 3 3" xfId="17557"/>
    <cellStyle name="Kimenet 5 3 3 2" xfId="17558"/>
    <cellStyle name="Kimenet 5 3 4" xfId="17559"/>
    <cellStyle name="Kimenet 5 3 4 2" xfId="17560"/>
    <cellStyle name="Kimenet 5 3 5" xfId="17561"/>
    <cellStyle name="Kimenet 5 3 6" xfId="17562"/>
    <cellStyle name="Kimenet 5 4" xfId="17563"/>
    <cellStyle name="Kimenet 5 4 2" xfId="17564"/>
    <cellStyle name="Kimenet 5 4 2 2" xfId="17565"/>
    <cellStyle name="Kimenet 5 4 2 2 2" xfId="17566"/>
    <cellStyle name="Kimenet 5 4 2 3" xfId="17567"/>
    <cellStyle name="Kimenet 5 4 2 3 2" xfId="17568"/>
    <cellStyle name="Kimenet 5 4 2 4" xfId="17569"/>
    <cellStyle name="Kimenet 5 4 2 5" xfId="17570"/>
    <cellStyle name="Kimenet 5 4 3" xfId="17571"/>
    <cellStyle name="Kimenet 5 4 3 2" xfId="17572"/>
    <cellStyle name="Kimenet 5 4 4" xfId="17573"/>
    <cellStyle name="Kimenet 5 4 4 2" xfId="17574"/>
    <cellStyle name="Kimenet 5 4 5" xfId="17575"/>
    <cellStyle name="Kimenet 5 4 6" xfId="17576"/>
    <cellStyle name="Kimenet 5 5" xfId="17577"/>
    <cellStyle name="Kimenet 5 5 2" xfId="17578"/>
    <cellStyle name="Kimenet 5 5 2 2" xfId="17579"/>
    <cellStyle name="Kimenet 5 5 3" xfId="17580"/>
    <cellStyle name="Kimenet 5 5 3 2" xfId="17581"/>
    <cellStyle name="Kimenet 5 5 4" xfId="17582"/>
    <cellStyle name="Kimenet 5 5 5" xfId="17583"/>
    <cellStyle name="Kimenet 5 6" xfId="17584"/>
    <cellStyle name="Kimenet 5 6 2" xfId="17585"/>
    <cellStyle name="Kimenet 5 7" xfId="17586"/>
    <cellStyle name="Kimenet 5 7 2" xfId="17587"/>
    <cellStyle name="Kimenet 5 8" xfId="17588"/>
    <cellStyle name="Kimenet 5 9" xfId="17589"/>
    <cellStyle name="Kimenet 6" xfId="17590"/>
    <cellStyle name="Kimenet 6 2" xfId="17591"/>
    <cellStyle name="Kimenet 6 2 2" xfId="17592"/>
    <cellStyle name="Kimenet 6 2 2 2" xfId="17593"/>
    <cellStyle name="Kimenet 6 2 3" xfId="17594"/>
    <cellStyle name="Kimenet 6 2 3 2" xfId="17595"/>
    <cellStyle name="Kimenet 6 2 4" xfId="17596"/>
    <cellStyle name="Kimenet 6 2 5" xfId="17597"/>
    <cellStyle name="Kimenet 6 3" xfId="17598"/>
    <cellStyle name="Kimenet 6 3 2" xfId="17599"/>
    <cellStyle name="Kimenet 6 4" xfId="17600"/>
    <cellStyle name="Kimenet 6 4 2" xfId="17601"/>
    <cellStyle name="Kimenet 6 5" xfId="17602"/>
    <cellStyle name="Kimenet 6 6" xfId="17603"/>
    <cellStyle name="Kimenet 7" xfId="17604"/>
    <cellStyle name="Kimenet 7 2" xfId="17605"/>
    <cellStyle name="Kimenet 7 2 2" xfId="17606"/>
    <cellStyle name="Kimenet 7 2 2 2" xfId="17607"/>
    <cellStyle name="Kimenet 7 2 3" xfId="17608"/>
    <cellStyle name="Kimenet 7 2 3 2" xfId="17609"/>
    <cellStyle name="Kimenet 7 2 4" xfId="17610"/>
    <cellStyle name="Kimenet 7 2 5" xfId="17611"/>
    <cellStyle name="Kimenet 7 3" xfId="17612"/>
    <cellStyle name="Kimenet 7 3 2" xfId="17613"/>
    <cellStyle name="Kimenet 7 4" xfId="17614"/>
    <cellStyle name="Kimenet 7 4 2" xfId="17615"/>
    <cellStyle name="Kimenet 7 5" xfId="17616"/>
    <cellStyle name="Kimenet 7 6" xfId="17617"/>
    <cellStyle name="Kimenet 8" xfId="17618"/>
    <cellStyle name="Kimenet 8 2" xfId="17619"/>
    <cellStyle name="Kimenet 8 2 2" xfId="17620"/>
    <cellStyle name="Kimenet 8 2 2 2" xfId="17621"/>
    <cellStyle name="Kimenet 8 2 3" xfId="17622"/>
    <cellStyle name="Kimenet 8 2 3 2" xfId="17623"/>
    <cellStyle name="Kimenet 8 2 4" xfId="17624"/>
    <cellStyle name="Kimenet 8 2 5" xfId="17625"/>
    <cellStyle name="Kimenet 8 3" xfId="17626"/>
    <cellStyle name="Kimenet 8 3 2" xfId="17627"/>
    <cellStyle name="Kimenet 8 4" xfId="17628"/>
    <cellStyle name="Kimenet 8 4 2" xfId="17629"/>
    <cellStyle name="Kimenet 8 5" xfId="17630"/>
    <cellStyle name="Kimenet 8 6" xfId="17631"/>
    <cellStyle name="Kimenet 9" xfId="17632"/>
    <cellStyle name="Kimenet 9 2" xfId="17633"/>
    <cellStyle name="Kimenet 9 2 2" xfId="17634"/>
    <cellStyle name="Kimenet 9 2 2 2" xfId="17635"/>
    <cellStyle name="Kimenet 9 2 3" xfId="17636"/>
    <cellStyle name="Kimenet 9 2 3 2" xfId="17637"/>
    <cellStyle name="Kimenet 9 2 4" xfId="17638"/>
    <cellStyle name="Kimenet 9 2 5" xfId="17639"/>
    <cellStyle name="Kimenet 9 3" xfId="17640"/>
    <cellStyle name="Kimenet 9 3 2" xfId="17641"/>
    <cellStyle name="Kimenet 9 4" xfId="17642"/>
    <cellStyle name="Kimenet 9 4 2" xfId="17643"/>
    <cellStyle name="Kimenet 9 5" xfId="17644"/>
    <cellStyle name="Kimenet 9 6" xfId="17645"/>
    <cellStyle name="Lien hypertexte 2" xfId="17646"/>
    <cellStyle name="Lien hypertexte 3" xfId="17647"/>
    <cellStyle name="Linked Cell" xfId="15" builtinId="24" customBuiltin="1"/>
    <cellStyle name="Linked Cell 2" xfId="17648"/>
    <cellStyle name="Magyarázó szöveg" xfId="17649"/>
    <cellStyle name="MajorHeading" xfId="17650"/>
    <cellStyle name="Millares [0]_10 AVERIAS MASIVAS + ANT" xfId="17651"/>
    <cellStyle name="Millares_10 AVERIAS MASIVAS + ANT" xfId="17652"/>
    <cellStyle name="Milliers_3 - Interco Mars 2006" xfId="17653"/>
    <cellStyle name="MNTH - Style5" xfId="17654"/>
    <cellStyle name="Moneda [0]_10 AVERIAS MASIVAS + ANT" xfId="17655"/>
    <cellStyle name="Moneda_10 AVERIAS MASIVAS + ANT" xfId="17656"/>
    <cellStyle name="Monetario" xfId="17657"/>
    <cellStyle name="Navadno_List1" xfId="17658"/>
    <cellStyle name="Neutral" xfId="11" builtinId="28" customBuiltin="1"/>
    <cellStyle name="Neutral 2" xfId="17659"/>
    <cellStyle name="no dec" xfId="17660"/>
    <cellStyle name="norm - Style4" xfId="17661"/>
    <cellStyle name="Normal" xfId="0" builtinId="0"/>
    <cellStyle name="Normal - Style1" xfId="17662"/>
    <cellStyle name="Normal 10" xfId="17663"/>
    <cellStyle name="Normal 10 2" xfId="17664"/>
    <cellStyle name="Normal 10 2 2" xfId="17665"/>
    <cellStyle name="Normal 10 2 2 2" xfId="17666"/>
    <cellStyle name="Normal 10 2 2 2 2" xfId="17667"/>
    <cellStyle name="Normal 10 2 2 3" xfId="17668"/>
    <cellStyle name="Normal 10 2 3" xfId="17669"/>
    <cellStyle name="Normal 10 2 3 2" xfId="17670"/>
    <cellStyle name="Normal 10 2 4" xfId="17671"/>
    <cellStyle name="Normal 10 2 5" xfId="17672"/>
    <cellStyle name="Normal 10 2 5 2" xfId="17673"/>
    <cellStyle name="Normal 10 2 5 3" xfId="17674"/>
    <cellStyle name="Normal 10 3" xfId="17675"/>
    <cellStyle name="Normal 10 3 2" xfId="17676"/>
    <cellStyle name="Normal 10 3 3" xfId="17677"/>
    <cellStyle name="Normal 10 4" xfId="17678"/>
    <cellStyle name="Normal 10 5" xfId="35631"/>
    <cellStyle name="Normal 100" xfId="35620"/>
    <cellStyle name="Normal 101" xfId="35632"/>
    <cellStyle name="Normal 102" xfId="35633"/>
    <cellStyle name="Normal 103" xfId="35634"/>
    <cellStyle name="Normal 104" xfId="35635"/>
    <cellStyle name="Normal 105" xfId="35636"/>
    <cellStyle name="Normal 106" xfId="35623"/>
    <cellStyle name="Normal 107" xfId="35637"/>
    <cellStyle name="Normal 108" xfId="35638"/>
    <cellStyle name="Normal 109" xfId="35639"/>
    <cellStyle name="Normal 109 2" xfId="35640"/>
    <cellStyle name="Normal 11" xfId="17679"/>
    <cellStyle name="Normal 11 2" xfId="17680"/>
    <cellStyle name="Normal 11 3" xfId="17681"/>
    <cellStyle name="Normal 11 4" xfId="17682"/>
    <cellStyle name="Normal 11 5" xfId="17683"/>
    <cellStyle name="Normal 110" xfId="35641"/>
    <cellStyle name="Normal 111" xfId="35642"/>
    <cellStyle name="Normal 112" xfId="35643"/>
    <cellStyle name="Normal 113" xfId="35644"/>
    <cellStyle name="Normal 114" xfId="35684"/>
    <cellStyle name="Normal 115" xfId="35645"/>
    <cellStyle name="Normal 117" xfId="35646"/>
    <cellStyle name="Normal 119" xfId="35647"/>
    <cellStyle name="Normal 12" xfId="17684"/>
    <cellStyle name="Normal 12 2" xfId="17685"/>
    <cellStyle name="Normal 12 2 2" xfId="17686"/>
    <cellStyle name="Normal 12 2 3" xfId="17687"/>
    <cellStyle name="Normal 12 3" xfId="17688"/>
    <cellStyle name="Normal 120" xfId="35648"/>
    <cellStyle name="Normal 124" xfId="35649"/>
    <cellStyle name="Normal 125" xfId="35650"/>
    <cellStyle name="Normal 13" xfId="17689"/>
    <cellStyle name="Normal 13 2" xfId="17690"/>
    <cellStyle name="Normal 13 3" xfId="17691"/>
    <cellStyle name="Normal 132" xfId="35651"/>
    <cellStyle name="Normal 14" xfId="17692"/>
    <cellStyle name="Normal 14 2" xfId="17693"/>
    <cellStyle name="Normal 14 2 2" xfId="17694"/>
    <cellStyle name="Normal 14 2 2 2" xfId="17695"/>
    <cellStyle name="Normal 14 2 3" xfId="17696"/>
    <cellStyle name="Normal 14 3" xfId="17697"/>
    <cellStyle name="Normal 14 3 2" xfId="17698"/>
    <cellStyle name="Normal 14 4" xfId="17699"/>
    <cellStyle name="Normal 14 5" xfId="17700"/>
    <cellStyle name="Normal 145" xfId="35652"/>
    <cellStyle name="Normal 15" xfId="17701"/>
    <cellStyle name="Normal 15 2" xfId="17702"/>
    <cellStyle name="Normal 15 2 2" xfId="17703"/>
    <cellStyle name="Normal 15 2 2 2" xfId="17704"/>
    <cellStyle name="Normal 15 2 3" xfId="17705"/>
    <cellStyle name="Normal 15 3" xfId="17706"/>
    <cellStyle name="Normal 15 3 2" xfId="17707"/>
    <cellStyle name="Normal 15 4" xfId="17708"/>
    <cellStyle name="Normal 15 5" xfId="17709"/>
    <cellStyle name="Normal 153" xfId="35653"/>
    <cellStyle name="Normal 154" xfId="35654"/>
    <cellStyle name="Normal 155" xfId="35655"/>
    <cellStyle name="Normal 156" xfId="35656"/>
    <cellStyle name="Normal 157" xfId="35657"/>
    <cellStyle name="Normal 16" xfId="17710"/>
    <cellStyle name="Normal 16 2" xfId="17711"/>
    <cellStyle name="Normal 16 2 2" xfId="17712"/>
    <cellStyle name="Normal 16 2 2 2" xfId="17713"/>
    <cellStyle name="Normal 16 2 2 3" xfId="17714"/>
    <cellStyle name="Normal 16 2 2 3 2" xfId="17715"/>
    <cellStyle name="Normal 16 2 2 3 3" xfId="17716"/>
    <cellStyle name="Normal 16 2 3" xfId="17717"/>
    <cellStyle name="Normal 16 2 4" xfId="17718"/>
    <cellStyle name="Normal 16 3" xfId="17719"/>
    <cellStyle name="Normal 16 3 2" xfId="17720"/>
    <cellStyle name="Normal 16 4" xfId="17721"/>
    <cellStyle name="Normal 16 5" xfId="17722"/>
    <cellStyle name="Normal 160" xfId="35658"/>
    <cellStyle name="Normal 162" xfId="35659"/>
    <cellStyle name="Normal 165" xfId="35660"/>
    <cellStyle name="Normal 17" xfId="17723"/>
    <cellStyle name="Normal 17 2" xfId="17724"/>
    <cellStyle name="Normal 17 2 2" xfId="17725"/>
    <cellStyle name="Normal 17 2 2 2" xfId="17726"/>
    <cellStyle name="Normal 17 2 3" xfId="17727"/>
    <cellStyle name="Normal 17 3" xfId="17728"/>
    <cellStyle name="Normal 17 3 2" xfId="17729"/>
    <cellStyle name="Normal 17 4" xfId="17730"/>
    <cellStyle name="Normal 17 5" xfId="17731"/>
    <cellStyle name="Normal 170" xfId="35661"/>
    <cellStyle name="Normal 173" xfId="35662"/>
    <cellStyle name="Normal 18" xfId="17732"/>
    <cellStyle name="Normal 18 2" xfId="17733"/>
    <cellStyle name="Normal 18 2 2" xfId="17734"/>
    <cellStyle name="Normal 18 2 2 2" xfId="17735"/>
    <cellStyle name="Normal 18 2 3" xfId="17736"/>
    <cellStyle name="Normal 18 3" xfId="17737"/>
    <cellStyle name="Normal 18 3 2" xfId="17738"/>
    <cellStyle name="Normal 18 4" xfId="17739"/>
    <cellStyle name="Normal 18 5" xfId="17740"/>
    <cellStyle name="Normal 19" xfId="17741"/>
    <cellStyle name="Normal 19 2" xfId="17742"/>
    <cellStyle name="Normal 19 2 2" xfId="17743"/>
    <cellStyle name="Normal 19 2 2 2" xfId="17744"/>
    <cellStyle name="Normal 19 2 3" xfId="17745"/>
    <cellStyle name="Normal 19 2 4" xfId="17746"/>
    <cellStyle name="Normal 19 3" xfId="17747"/>
    <cellStyle name="Normal 19 3 2" xfId="17748"/>
    <cellStyle name="Normal 19 4" xfId="17749"/>
    <cellStyle name="Normal 19 5" xfId="17750"/>
    <cellStyle name="Normal 2" xfId="3"/>
    <cellStyle name="Normal 2 10" xfId="17752"/>
    <cellStyle name="Normal 2 10 2" xfId="35663"/>
    <cellStyle name="Normal 2 11" xfId="17753"/>
    <cellStyle name="Normal 2 12" xfId="17754"/>
    <cellStyle name="Normal 2 13" xfId="17755"/>
    <cellStyle name="Normal 2 14" xfId="35664"/>
    <cellStyle name="Normal 2 15" xfId="17751"/>
    <cellStyle name="Normal 2 2" xfId="47"/>
    <cellStyle name="Normal 2 2 10" xfId="17757"/>
    <cellStyle name="Normal 2 2 11" xfId="17758"/>
    <cellStyle name="Normal 2 2 12" xfId="17759"/>
    <cellStyle name="Normal 2 2 13" xfId="35665"/>
    <cellStyle name="Normal 2 2 14" xfId="35686"/>
    <cellStyle name="Normal 2 2 15" xfId="17756"/>
    <cellStyle name="Normal 2 2 2" xfId="17760"/>
    <cellStyle name="Normal 2 2 2 2" xfId="17761"/>
    <cellStyle name="Normal 2 2 2 2 2 2 2" xfId="17762"/>
    <cellStyle name="Normal 2 2 2 3" xfId="17763"/>
    <cellStyle name="Normal 2 2 3" xfId="17764"/>
    <cellStyle name="Normal 2 2 3 2" xfId="17765"/>
    <cellStyle name="Normal 2 2 4" xfId="17766"/>
    <cellStyle name="Normal 2 2 4 2" xfId="17767"/>
    <cellStyle name="Normal 2 2 4 3" xfId="17768"/>
    <cellStyle name="Normal 2 2 5" xfId="17769"/>
    <cellStyle name="Normal 2 2 5 2" xfId="17770"/>
    <cellStyle name="Normal 2 2 6" xfId="17771"/>
    <cellStyle name="Normal 2 2 7" xfId="17772"/>
    <cellStyle name="Normal 2 2 8" xfId="17773"/>
    <cellStyle name="Normal 2 2 9" xfId="17774"/>
    <cellStyle name="Normal 2 2_COREP GL04rev3" xfId="17775"/>
    <cellStyle name="Normal 2 3" xfId="48"/>
    <cellStyle name="Normal 2 3 2" xfId="17777"/>
    <cellStyle name="Normal 2 3 2 2" xfId="17778"/>
    <cellStyle name="Normal 2 3 2 3" xfId="17779"/>
    <cellStyle name="Normal 2 3 3" xfId="17780"/>
    <cellStyle name="Normal 2 3 3 2" xfId="17781"/>
    <cellStyle name="Normal 2 3 4" xfId="17782"/>
    <cellStyle name="Normal 2 3 4 2" xfId="17783"/>
    <cellStyle name="Normal 2 3 5" xfId="17784"/>
    <cellStyle name="Normal 2 3 6" xfId="17776"/>
    <cellStyle name="Normal 2 4" xfId="17785"/>
    <cellStyle name="Normal 2 4 2" xfId="17786"/>
    <cellStyle name="Normal 2 4 2 2" xfId="17787"/>
    <cellStyle name="Normal 2 4 3" xfId="17788"/>
    <cellStyle name="Normal 2 4 3 2" xfId="17789"/>
    <cellStyle name="Normal 2 4 3 3" xfId="17790"/>
    <cellStyle name="Normal 2 4 4" xfId="17791"/>
    <cellStyle name="Normal 2 4 5" xfId="17792"/>
    <cellStyle name="Normal 2 5" xfId="17793"/>
    <cellStyle name="Normal 2 5 2" xfId="17794"/>
    <cellStyle name="Normal 2 5 2 2" xfId="17795"/>
    <cellStyle name="Normal 2 5 3" xfId="17796"/>
    <cellStyle name="Normal 2 5 4" xfId="17797"/>
    <cellStyle name="Normal 2 5 5" xfId="35666"/>
    <cellStyle name="Normal 2 6" xfId="17798"/>
    <cellStyle name="Normal 2 6 2" xfId="17799"/>
    <cellStyle name="Normal 2 6 2 2" xfId="17800"/>
    <cellStyle name="Normal 2 6 3" xfId="17801"/>
    <cellStyle name="Normal 2 6 4" xfId="17802"/>
    <cellStyle name="Normal 2 7" xfId="17803"/>
    <cellStyle name="Normal 2 7 2" xfId="17804"/>
    <cellStyle name="Normal 2 7 3" xfId="17805"/>
    <cellStyle name="Normal 2 8" xfId="17806"/>
    <cellStyle name="Normal 2 8 2" xfId="17807"/>
    <cellStyle name="Normal 2 9" xfId="17808"/>
    <cellStyle name="Normal 2 9 2" xfId="17809"/>
    <cellStyle name="Normal 2_20091223_1253 Lago_COREP ON ES proposal on SEC templates" xfId="17810"/>
    <cellStyle name="Normal 20" xfId="17811"/>
    <cellStyle name="Normal 20 2" xfId="17812"/>
    <cellStyle name="Normal 20 2 2" xfId="17813"/>
    <cellStyle name="Normal 20 2 2 2" xfId="17814"/>
    <cellStyle name="Normal 20 2 3" xfId="17815"/>
    <cellStyle name="Normal 20 3" xfId="17816"/>
    <cellStyle name="Normal 20 3 2" xfId="17817"/>
    <cellStyle name="Normal 20 4" xfId="17818"/>
    <cellStyle name="Normal 20 5" xfId="17819"/>
    <cellStyle name="Normal 21" xfId="17820"/>
    <cellStyle name="Normal 21 2" xfId="17821"/>
    <cellStyle name="Normal 21 2 2" xfId="17822"/>
    <cellStyle name="Normal 21 2 2 2" xfId="17823"/>
    <cellStyle name="Normal 21 2 3" xfId="17824"/>
    <cellStyle name="Normal 21 2 4" xfId="17825"/>
    <cellStyle name="Normal 21 3" xfId="17826"/>
    <cellStyle name="Normal 21 3 2" xfId="17827"/>
    <cellStyle name="Normal 21 4" xfId="17828"/>
    <cellStyle name="Normal 21 5" xfId="17829"/>
    <cellStyle name="Normal 21 6" xfId="17830"/>
    <cellStyle name="Normal 22" xfId="17831"/>
    <cellStyle name="Normal 22 2" xfId="17832"/>
    <cellStyle name="Normal 22 2 2" xfId="17833"/>
    <cellStyle name="Normal 22 2 2 2" xfId="17834"/>
    <cellStyle name="Normal 22 2 3" xfId="17835"/>
    <cellStyle name="Normal 22 3" xfId="17836"/>
    <cellStyle name="Normal 22 3 2" xfId="17837"/>
    <cellStyle name="Normal 22 4" xfId="17838"/>
    <cellStyle name="Normal 22 5" xfId="17839"/>
    <cellStyle name="Normal 22 6" xfId="17840"/>
    <cellStyle name="Normal 23" xfId="17841"/>
    <cellStyle name="Normal 23 2" xfId="17842"/>
    <cellStyle name="Normal 23 2 2" xfId="17843"/>
    <cellStyle name="Normal 23 2 2 2" xfId="17844"/>
    <cellStyle name="Normal 23 2 3" xfId="17845"/>
    <cellStyle name="Normal 23 3" xfId="17846"/>
    <cellStyle name="Normal 23 3 2" xfId="17847"/>
    <cellStyle name="Normal 23 4" xfId="17848"/>
    <cellStyle name="Normal 23 5" xfId="17849"/>
    <cellStyle name="Normal 23 6" xfId="17850"/>
    <cellStyle name="Normal 24" xfId="17851"/>
    <cellStyle name="Normal 24 2" xfId="17852"/>
    <cellStyle name="Normal 24 2 2" xfId="17853"/>
    <cellStyle name="Normal 24 2 2 2" xfId="17854"/>
    <cellStyle name="Normal 24 2 3" xfId="17855"/>
    <cellStyle name="Normal 24 3" xfId="17856"/>
    <cellStyle name="Normal 24 3 2" xfId="17857"/>
    <cellStyle name="Normal 24 4" xfId="17858"/>
    <cellStyle name="Normal 24 5" xfId="17859"/>
    <cellStyle name="Normal 25" xfId="17860"/>
    <cellStyle name="Normal 25 2" xfId="17861"/>
    <cellStyle name="Normal 25 2 2" xfId="17862"/>
    <cellStyle name="Normal 25 2 2 2" xfId="17863"/>
    <cellStyle name="Normal 25 2 3" xfId="17864"/>
    <cellStyle name="Normal 25 3" xfId="17865"/>
    <cellStyle name="Normal 25 3 2" xfId="17866"/>
    <cellStyle name="Normal 25 4" xfId="17867"/>
    <cellStyle name="Normal 25 5" xfId="17868"/>
    <cellStyle name="Normal 26" xfId="17869"/>
    <cellStyle name="Normal 26 2" xfId="17870"/>
    <cellStyle name="Normal 26 2 2" xfId="17871"/>
    <cellStyle name="Normal 26 2 2 2" xfId="17872"/>
    <cellStyle name="Normal 26 2 3" xfId="17873"/>
    <cellStyle name="Normal 26 3" xfId="17874"/>
    <cellStyle name="Normal 26 3 2" xfId="17875"/>
    <cellStyle name="Normal 26 4" xfId="17876"/>
    <cellStyle name="Normal 26 5" xfId="17877"/>
    <cellStyle name="Normal 27" xfId="17878"/>
    <cellStyle name="Normal 27 2" xfId="17879"/>
    <cellStyle name="Normal 27 2 2" xfId="17880"/>
    <cellStyle name="Normal 27 2 2 2" xfId="17881"/>
    <cellStyle name="Normal 27 2 3" xfId="17882"/>
    <cellStyle name="Normal 27 3" xfId="17883"/>
    <cellStyle name="Normal 27 3 2" xfId="17884"/>
    <cellStyle name="Normal 27 4" xfId="17885"/>
    <cellStyle name="Normal 27 5" xfId="17886"/>
    <cellStyle name="Normal 28" xfId="17887"/>
    <cellStyle name="Normal 28 2" xfId="17888"/>
    <cellStyle name="Normal 28 2 2" xfId="17889"/>
    <cellStyle name="Normal 28 2 2 2" xfId="17890"/>
    <cellStyle name="Normal 28 2 3" xfId="17891"/>
    <cellStyle name="Normal 28 3" xfId="17892"/>
    <cellStyle name="Normal 28 3 2" xfId="17893"/>
    <cellStyle name="Normal 28 4" xfId="17894"/>
    <cellStyle name="Normal 28 5" xfId="17895"/>
    <cellStyle name="Normal 29" xfId="17896"/>
    <cellStyle name="Normal 29 2" xfId="17897"/>
    <cellStyle name="Normal 29 2 2" xfId="17898"/>
    <cellStyle name="Normal 29 2 2 2" xfId="17899"/>
    <cellStyle name="Normal 29 2 3" xfId="17900"/>
    <cellStyle name="Normal 29 3" xfId="17901"/>
    <cellStyle name="Normal 29 3 2" xfId="17902"/>
    <cellStyle name="Normal 29 4" xfId="17903"/>
    <cellStyle name="Normal 29 5" xfId="17904"/>
    <cellStyle name="Normal 3" xfId="17905"/>
    <cellStyle name="Normal 3 2" xfId="17906"/>
    <cellStyle name="Normal 3 2 2" xfId="17907"/>
    <cellStyle name="Normal 3 2 2 2" xfId="17908"/>
    <cellStyle name="Normal 3 2 2 2 2" xfId="17909"/>
    <cellStyle name="Normal 3 2 2 2 2 2" xfId="17910"/>
    <cellStyle name="Normal 3 2 2 2 3" xfId="17911"/>
    <cellStyle name="Normal 3 2 2 2 4" xfId="17912"/>
    <cellStyle name="Normal 3 2 2 3" xfId="17913"/>
    <cellStyle name="Normal 3 2 2 3 2" xfId="17914"/>
    <cellStyle name="Normal 3 2 2 4" xfId="17915"/>
    <cellStyle name="Normal 3 2 2 5" xfId="17916"/>
    <cellStyle name="Normal 3 2 3" xfId="17917"/>
    <cellStyle name="Normal 3 2 3 2" xfId="17918"/>
    <cellStyle name="Normal 3 2 4" xfId="17919"/>
    <cellStyle name="Normal 3 2 5" xfId="17920"/>
    <cellStyle name="Normal 3 2 6" xfId="17921"/>
    <cellStyle name="Normal 3 2 7" xfId="35667"/>
    <cellStyle name="Normal 3 3" xfId="17922"/>
    <cellStyle name="Normal 3 3 2" xfId="17923"/>
    <cellStyle name="Normal 3 3 2 2" xfId="17924"/>
    <cellStyle name="Normal 3 3 3" xfId="17925"/>
    <cellStyle name="Normal 3 4" xfId="17926"/>
    <cellStyle name="Normal 3 4 2" xfId="17927"/>
    <cellStyle name="Normal 3 5" xfId="17928"/>
    <cellStyle name="Normal 3 5 2" xfId="35668"/>
    <cellStyle name="Normal 3 6" xfId="17929"/>
    <cellStyle name="Normal 3_~1520012" xfId="17930"/>
    <cellStyle name="Normal 30" xfId="17931"/>
    <cellStyle name="Normal 30 2" xfId="17932"/>
    <cellStyle name="Normal 30 2 2" xfId="17933"/>
    <cellStyle name="Normal 30 2 2 2" xfId="17934"/>
    <cellStyle name="Normal 30 2 3" xfId="17935"/>
    <cellStyle name="Normal 30 3" xfId="17936"/>
    <cellStyle name="Normal 30 3 2" xfId="17937"/>
    <cellStyle name="Normal 30 4" xfId="17938"/>
    <cellStyle name="Normal 30 5" xfId="17939"/>
    <cellStyle name="Normal 31" xfId="17940"/>
    <cellStyle name="Normal 31 2" xfId="17941"/>
    <cellStyle name="Normal 31 2 2" xfId="17942"/>
    <cellStyle name="Normal 31 2 2 2" xfId="17943"/>
    <cellStyle name="Normal 31 2 3" xfId="17944"/>
    <cellStyle name="Normal 31 3" xfId="17945"/>
    <cellStyle name="Normal 31 3 2" xfId="17946"/>
    <cellStyle name="Normal 31 4" xfId="17947"/>
    <cellStyle name="Normal 31 5" xfId="17948"/>
    <cellStyle name="Normal 32" xfId="17949"/>
    <cellStyle name="Normal 32 2" xfId="17950"/>
    <cellStyle name="Normal 32 2 2" xfId="17951"/>
    <cellStyle name="Normal 32 2 2 2" xfId="17952"/>
    <cellStyle name="Normal 32 2 3" xfId="17953"/>
    <cellStyle name="Normal 32 3" xfId="17954"/>
    <cellStyle name="Normal 32 3 2" xfId="17955"/>
    <cellStyle name="Normal 32 4" xfId="17956"/>
    <cellStyle name="Normal 32 5" xfId="17957"/>
    <cellStyle name="Normal 33" xfId="17958"/>
    <cellStyle name="Normal 33 2" xfId="17959"/>
    <cellStyle name="Normal 33 2 2" xfId="17960"/>
    <cellStyle name="Normal 33 2 2 2" xfId="17961"/>
    <cellStyle name="Normal 33 2 3" xfId="17962"/>
    <cellStyle name="Normal 33 3" xfId="17963"/>
    <cellStyle name="Normal 33 3 2" xfId="17964"/>
    <cellStyle name="Normal 33 4" xfId="17965"/>
    <cellStyle name="Normal 33 5" xfId="17966"/>
    <cellStyle name="Normal 34" xfId="17967"/>
    <cellStyle name="Normal 34 2" xfId="17968"/>
    <cellStyle name="Normal 34 2 2" xfId="17969"/>
    <cellStyle name="Normal 34 2 2 2" xfId="17970"/>
    <cellStyle name="Normal 34 2 3" xfId="17971"/>
    <cellStyle name="Normal 34 3" xfId="17972"/>
    <cellStyle name="Normal 34 3 2" xfId="17973"/>
    <cellStyle name="Normal 34 4" xfId="17974"/>
    <cellStyle name="Normal 34 5" xfId="17975"/>
    <cellStyle name="Normal 35" xfId="17976"/>
    <cellStyle name="Normal 35 2" xfId="17977"/>
    <cellStyle name="Normal 35 2 2" xfId="17978"/>
    <cellStyle name="Normal 35 2 2 2" xfId="17979"/>
    <cellStyle name="Normal 35 2 3" xfId="17980"/>
    <cellStyle name="Normal 35 3" xfId="17981"/>
    <cellStyle name="Normal 35 3 2" xfId="17982"/>
    <cellStyle name="Normal 35 4" xfId="17983"/>
    <cellStyle name="Normal 35 5" xfId="17984"/>
    <cellStyle name="Normal 36" xfId="17985"/>
    <cellStyle name="Normal 36 2" xfId="17986"/>
    <cellStyle name="Normal 36 2 2" xfId="17987"/>
    <cellStyle name="Normal 36 2 2 2" xfId="17988"/>
    <cellStyle name="Normal 36 2 3" xfId="17989"/>
    <cellStyle name="Normal 36 3" xfId="17990"/>
    <cellStyle name="Normal 36 3 2" xfId="17991"/>
    <cellStyle name="Normal 36 4" xfId="17992"/>
    <cellStyle name="Normal 36 5" xfId="17993"/>
    <cellStyle name="Normal 37" xfId="17994"/>
    <cellStyle name="Normal 37 2" xfId="17995"/>
    <cellStyle name="Normal 37 2 2" xfId="17996"/>
    <cellStyle name="Normal 37 2 2 2" xfId="17997"/>
    <cellStyle name="Normal 37 2 3" xfId="17998"/>
    <cellStyle name="Normal 37 3" xfId="17999"/>
    <cellStyle name="Normal 37 3 2" xfId="18000"/>
    <cellStyle name="Normal 37 4" xfId="18001"/>
    <cellStyle name="Normal 37 5" xfId="18002"/>
    <cellStyle name="Normal 38" xfId="18003"/>
    <cellStyle name="Normal 38 2" xfId="18004"/>
    <cellStyle name="Normal 38 2 2" xfId="18005"/>
    <cellStyle name="Normal 38 2 2 2" xfId="18006"/>
    <cellStyle name="Normal 38 2 3" xfId="18007"/>
    <cellStyle name="Normal 38 3" xfId="18008"/>
    <cellStyle name="Normal 38 3 2" xfId="18009"/>
    <cellStyle name="Normal 38 4" xfId="18010"/>
    <cellStyle name="Normal 38 5" xfId="18011"/>
    <cellStyle name="Normal 39" xfId="18012"/>
    <cellStyle name="Normal 39 2" xfId="18013"/>
    <cellStyle name="Normal 39 2 2" xfId="18014"/>
    <cellStyle name="Normal 39 2 2 2" xfId="18015"/>
    <cellStyle name="Normal 39 2 3" xfId="18016"/>
    <cellStyle name="Normal 39 3" xfId="18017"/>
    <cellStyle name="Normal 39 3 2" xfId="18018"/>
    <cellStyle name="Normal 39 4" xfId="18019"/>
    <cellStyle name="Normal 39 5" xfId="18020"/>
    <cellStyle name="Normal 4" xfId="18021"/>
    <cellStyle name="Normal 4 2" xfId="18022"/>
    <cellStyle name="Normal 4 2 2" xfId="18023"/>
    <cellStyle name="Normal 4 2 2 2" xfId="18024"/>
    <cellStyle name="Normal 4 2 3" xfId="18025"/>
    <cellStyle name="Normal 4 2 3 2" xfId="18026"/>
    <cellStyle name="Normal 4 2 4" xfId="18027"/>
    <cellStyle name="Normal 4 2 5" xfId="18028"/>
    <cellStyle name="Normal 4 2 6" xfId="18029"/>
    <cellStyle name="Normal 4 2 7" xfId="18030"/>
    <cellStyle name="Normal 4 3" xfId="18031"/>
    <cellStyle name="Normal 4 3 2" xfId="18032"/>
    <cellStyle name="Normal 4 3 2 2" xfId="18033"/>
    <cellStyle name="Normal 4 3 3" xfId="18034"/>
    <cellStyle name="Normal 4 3 3 2" xfId="18035"/>
    <cellStyle name="Normal 4 3 4" xfId="18036"/>
    <cellStyle name="Normal 4 3 5" xfId="18037"/>
    <cellStyle name="Normal 4 4" xfId="18038"/>
    <cellStyle name="Normal 4 4 2" xfId="18039"/>
    <cellStyle name="Normal 4 4 3" xfId="18040"/>
    <cellStyle name="Normal 4 5" xfId="18041"/>
    <cellStyle name="Normal 4 5 2" xfId="18042"/>
    <cellStyle name="Normal 4 5 3" xfId="18043"/>
    <cellStyle name="Normal 4 6" xfId="18044"/>
    <cellStyle name="Normal 4 6 2" xfId="18045"/>
    <cellStyle name="Normal 4 7" xfId="18046"/>
    <cellStyle name="Normal 4 8" xfId="35669"/>
    <cellStyle name="Normal 4 9" xfId="35670"/>
    <cellStyle name="Normal 40" xfId="18047"/>
    <cellStyle name="Normal 40 2" xfId="18048"/>
    <cellStyle name="Normal 40 2 2" xfId="18049"/>
    <cellStyle name="Normal 40 2 2 2" xfId="18050"/>
    <cellStyle name="Normal 40 2 3" xfId="18051"/>
    <cellStyle name="Normal 40 3" xfId="18052"/>
    <cellStyle name="Normal 40 3 2" xfId="18053"/>
    <cellStyle name="Normal 40 4" xfId="18054"/>
    <cellStyle name="Normal 40 5" xfId="18055"/>
    <cellStyle name="Normal 41" xfId="18056"/>
    <cellStyle name="Normal 41 2" xfId="18057"/>
    <cellStyle name="Normal 41 2 2" xfId="18058"/>
    <cellStyle name="Normal 41 2 2 2" xfId="18059"/>
    <cellStyle name="Normal 41 2 3" xfId="18060"/>
    <cellStyle name="Normal 41 3" xfId="18061"/>
    <cellStyle name="Normal 41 3 2" xfId="18062"/>
    <cellStyle name="Normal 41 4" xfId="18063"/>
    <cellStyle name="Normal 41 5" xfId="18064"/>
    <cellStyle name="Normal 42" xfId="18065"/>
    <cellStyle name="Normal 42 2" xfId="18066"/>
    <cellStyle name="Normal 42 2 2" xfId="18067"/>
    <cellStyle name="Normal 42 2 2 2" xfId="18068"/>
    <cellStyle name="Normal 42 2 3" xfId="18069"/>
    <cellStyle name="Normal 42 3" xfId="18070"/>
    <cellStyle name="Normal 42 3 2" xfId="18071"/>
    <cellStyle name="Normal 42 4" xfId="18072"/>
    <cellStyle name="Normal 42 5" xfId="18073"/>
    <cellStyle name="Normal 43" xfId="18074"/>
    <cellStyle name="Normal 43 2" xfId="18075"/>
    <cellStyle name="Normal 43 2 2" xfId="18076"/>
    <cellStyle name="Normal 43 2 2 2" xfId="18077"/>
    <cellStyle name="Normal 43 2 3" xfId="18078"/>
    <cellStyle name="Normal 43 3" xfId="18079"/>
    <cellStyle name="Normal 43 3 2" xfId="18080"/>
    <cellStyle name="Normal 43 4" xfId="18081"/>
    <cellStyle name="Normal 43 5" xfId="18082"/>
    <cellStyle name="Normal 44" xfId="18083"/>
    <cellStyle name="Normal 44 2" xfId="18084"/>
    <cellStyle name="Normal 44 2 2" xfId="18085"/>
    <cellStyle name="Normal 44 2 2 2" xfId="18086"/>
    <cellStyle name="Normal 44 2 3" xfId="18087"/>
    <cellStyle name="Normal 44 3" xfId="18088"/>
    <cellStyle name="Normal 44 3 2" xfId="18089"/>
    <cellStyle name="Normal 44 4" xfId="18090"/>
    <cellStyle name="Normal 44 5" xfId="18091"/>
    <cellStyle name="Normal 45" xfId="18092"/>
    <cellStyle name="Normal 45 2" xfId="18093"/>
    <cellStyle name="Normal 45 2 2" xfId="18094"/>
    <cellStyle name="Normal 45 2 2 2" xfId="18095"/>
    <cellStyle name="Normal 45 2 3" xfId="18096"/>
    <cellStyle name="Normal 45 3" xfId="18097"/>
    <cellStyle name="Normal 45 3 2" xfId="18098"/>
    <cellStyle name="Normal 45 4" xfId="18099"/>
    <cellStyle name="Normal 45 5" xfId="18100"/>
    <cellStyle name="Normal 46" xfId="18101"/>
    <cellStyle name="Normal 46 2" xfId="18102"/>
    <cellStyle name="Normal 46 2 2" xfId="18103"/>
    <cellStyle name="Normal 46 2 2 2" xfId="18104"/>
    <cellStyle name="Normal 46 2 3" xfId="18105"/>
    <cellStyle name="Normal 46 3" xfId="18106"/>
    <cellStyle name="Normal 46 3 2" xfId="18107"/>
    <cellStyle name="Normal 46 4" xfId="18108"/>
    <cellStyle name="Normal 46 5" xfId="18109"/>
    <cellStyle name="Normal 47" xfId="18110"/>
    <cellStyle name="Normal 47 2" xfId="18111"/>
    <cellStyle name="Normal 47 2 2" xfId="18112"/>
    <cellStyle name="Normal 47 2 2 2" xfId="18113"/>
    <cellStyle name="Normal 47 2 3" xfId="18114"/>
    <cellStyle name="Normal 47 3" xfId="18115"/>
    <cellStyle name="Normal 47 3 2" xfId="18116"/>
    <cellStyle name="Normal 47 4" xfId="18117"/>
    <cellStyle name="Normal 47 5" xfId="18118"/>
    <cellStyle name="Normal 48" xfId="18119"/>
    <cellStyle name="Normal 48 2" xfId="18120"/>
    <cellStyle name="Normal 48 2 2" xfId="18121"/>
    <cellStyle name="Normal 48 2 2 2" xfId="18122"/>
    <cellStyle name="Normal 48 2 3" xfId="18123"/>
    <cellStyle name="Normal 48 3" xfId="18124"/>
    <cellStyle name="Normal 48 3 2" xfId="18125"/>
    <cellStyle name="Normal 48 4" xfId="18126"/>
    <cellStyle name="Normal 48 5" xfId="18127"/>
    <cellStyle name="Normal 49" xfId="18128"/>
    <cellStyle name="Normal 49 2" xfId="18129"/>
    <cellStyle name="Normal 49 2 2" xfId="18130"/>
    <cellStyle name="Normal 49 2 2 2" xfId="18131"/>
    <cellStyle name="Normal 49 2 3" xfId="18132"/>
    <cellStyle name="Normal 49 3" xfId="18133"/>
    <cellStyle name="Normal 49 3 2" xfId="18134"/>
    <cellStyle name="Normal 49 4" xfId="18135"/>
    <cellStyle name="Normal 49 5" xfId="18136"/>
    <cellStyle name="Normal 5" xfId="18137"/>
    <cellStyle name="Normal 5 2" xfId="18138"/>
    <cellStyle name="Normal 5 2 2" xfId="18139"/>
    <cellStyle name="Normal 5 2 2 2" xfId="18140"/>
    <cellStyle name="Normal 5 2 3" xfId="18141"/>
    <cellStyle name="Normal 5 2 4" xfId="18142"/>
    <cellStyle name="Normal 5 2 5" xfId="18143"/>
    <cellStyle name="Normal 5 3" xfId="18144"/>
    <cellStyle name="Normal 5 3 2" xfId="18145"/>
    <cellStyle name="Normal 5 3 3" xfId="18146"/>
    <cellStyle name="Normal 5 4" xfId="18147"/>
    <cellStyle name="Normal 5 4 2" xfId="18148"/>
    <cellStyle name="Normal 5 5" xfId="18149"/>
    <cellStyle name="Normal 5 5 2" xfId="18150"/>
    <cellStyle name="Normal 5 6" xfId="18151"/>
    <cellStyle name="Normal 5 7" xfId="35671"/>
    <cellStyle name="Normal 5 8" xfId="35672"/>
    <cellStyle name="Normal 50" xfId="18152"/>
    <cellStyle name="Normal 50 2" xfId="18153"/>
    <cellStyle name="Normal 50 2 2" xfId="18154"/>
    <cellStyle name="Normal 50 2 2 2" xfId="18155"/>
    <cellStyle name="Normal 50 2 3" xfId="18156"/>
    <cellStyle name="Normal 50 3" xfId="18157"/>
    <cellStyle name="Normal 50 3 2" xfId="18158"/>
    <cellStyle name="Normal 50 4" xfId="18159"/>
    <cellStyle name="Normal 50 5" xfId="18160"/>
    <cellStyle name="Normal 51" xfId="18161"/>
    <cellStyle name="Normal 51 2" xfId="18162"/>
    <cellStyle name="Normal 51 2 2" xfId="18163"/>
    <cellStyle name="Normal 51 2 2 2" xfId="18164"/>
    <cellStyle name="Normal 51 2 3" xfId="18165"/>
    <cellStyle name="Normal 51 3" xfId="18166"/>
    <cellStyle name="Normal 51 3 2" xfId="18167"/>
    <cellStyle name="Normal 51 4" xfId="18168"/>
    <cellStyle name="Normal 51 5" xfId="18169"/>
    <cellStyle name="Normal 52" xfId="18170"/>
    <cellStyle name="Normal 52 2" xfId="18171"/>
    <cellStyle name="Normal 52 2 2" xfId="18172"/>
    <cellStyle name="Normal 52 2 2 2" xfId="18173"/>
    <cellStyle name="Normal 52 2 3" xfId="18174"/>
    <cellStyle name="Normal 52 3" xfId="18175"/>
    <cellStyle name="Normal 52 3 2" xfId="18176"/>
    <cellStyle name="Normal 52 4" xfId="18177"/>
    <cellStyle name="Normal 52 5" xfId="18178"/>
    <cellStyle name="Normal 53" xfId="18179"/>
    <cellStyle name="Normal 53 2" xfId="18180"/>
    <cellStyle name="Normal 53 2 2" xfId="18181"/>
    <cellStyle name="Normal 53 2 2 2" xfId="18182"/>
    <cellStyle name="Normal 53 2 3" xfId="18183"/>
    <cellStyle name="Normal 53 3" xfId="18184"/>
    <cellStyle name="Normal 53 3 2" xfId="18185"/>
    <cellStyle name="Normal 53 4" xfId="18186"/>
    <cellStyle name="Normal 53 5" xfId="18187"/>
    <cellStyle name="Normal 53 6" xfId="35673"/>
    <cellStyle name="Normal 54" xfId="18188"/>
    <cellStyle name="Normal 54 2" xfId="18189"/>
    <cellStyle name="Normal 54 2 2" xfId="18190"/>
    <cellStyle name="Normal 54 2 2 2" xfId="18191"/>
    <cellStyle name="Normal 54 2 3" xfId="18192"/>
    <cellStyle name="Normal 54 3" xfId="18193"/>
    <cellStyle name="Normal 54 3 2" xfId="18194"/>
    <cellStyle name="Normal 54 4" xfId="18195"/>
    <cellStyle name="Normal 54 5" xfId="18196"/>
    <cellStyle name="Normal 55" xfId="18197"/>
    <cellStyle name="Normal 55 2" xfId="18198"/>
    <cellStyle name="Normal 55 2 2" xfId="18199"/>
    <cellStyle name="Normal 55 2 2 2" xfId="18200"/>
    <cellStyle name="Normal 55 2 3" xfId="18201"/>
    <cellStyle name="Normal 55 3" xfId="18202"/>
    <cellStyle name="Normal 55 3 2" xfId="18203"/>
    <cellStyle name="Normal 55 4" xfId="18204"/>
    <cellStyle name="Normal 56" xfId="18205"/>
    <cellStyle name="Normal 56 2" xfId="18206"/>
    <cellStyle name="Normal 56 2 2" xfId="18207"/>
    <cellStyle name="Normal 56 2 2 2" xfId="18208"/>
    <cellStyle name="Normal 56 2 3" xfId="18209"/>
    <cellStyle name="Normal 56 3" xfId="18210"/>
    <cellStyle name="Normal 56 3 2" xfId="18211"/>
    <cellStyle name="Normal 56 4" xfId="18212"/>
    <cellStyle name="Normal 57" xfId="18213"/>
    <cellStyle name="Normal 57 2" xfId="18214"/>
    <cellStyle name="Normal 57 2 2" xfId="18215"/>
    <cellStyle name="Normal 57 2 2 2" xfId="18216"/>
    <cellStyle name="Normal 57 2 3" xfId="18217"/>
    <cellStyle name="Normal 57 3" xfId="18218"/>
    <cellStyle name="Normal 57 3 2" xfId="18219"/>
    <cellStyle name="Normal 57 4" xfId="18220"/>
    <cellStyle name="Normal 58" xfId="18221"/>
    <cellStyle name="Normal 58 2" xfId="18222"/>
    <cellStyle name="Normal 58 2 2" xfId="18223"/>
    <cellStyle name="Normal 58 2 2 2" xfId="18224"/>
    <cellStyle name="Normal 58 2 3" xfId="18225"/>
    <cellStyle name="Normal 58 3" xfId="18226"/>
    <cellStyle name="Normal 58 3 2" xfId="18227"/>
    <cellStyle name="Normal 58 4" xfId="18228"/>
    <cellStyle name="Normal 59" xfId="18229"/>
    <cellStyle name="Normal 59 2" xfId="18230"/>
    <cellStyle name="Normal 59 2 2" xfId="18231"/>
    <cellStyle name="Normal 59 2 2 2" xfId="18232"/>
    <cellStyle name="Normal 59 2 3" xfId="18233"/>
    <cellStyle name="Normal 59 3" xfId="18234"/>
    <cellStyle name="Normal 59 3 2" xfId="18235"/>
    <cellStyle name="Normal 59 4" xfId="18236"/>
    <cellStyle name="Normal 6" xfId="18237"/>
    <cellStyle name="Normal 6 2" xfId="18238"/>
    <cellStyle name="Normal 6 2 2" xfId="18239"/>
    <cellStyle name="Normal 6 2 2 2" xfId="18240"/>
    <cellStyle name="Normal 6 2 3" xfId="18241"/>
    <cellStyle name="Normal 6 3" xfId="18242"/>
    <cellStyle name="Normal 6 3 2" xfId="18243"/>
    <cellStyle name="Normal 6 4" xfId="18244"/>
    <cellStyle name="Normal 6 4 2" xfId="18245"/>
    <cellStyle name="Normal 6 5" xfId="18246"/>
    <cellStyle name="Normal 6 6" xfId="35674"/>
    <cellStyle name="Normal 6 7" xfId="35675"/>
    <cellStyle name="Normal 60" xfId="18247"/>
    <cellStyle name="Normal 60 2" xfId="18248"/>
    <cellStyle name="Normal 60 2 2" xfId="18249"/>
    <cellStyle name="Normal 60 2 2 2" xfId="18250"/>
    <cellStyle name="Normal 60 2 3" xfId="18251"/>
    <cellStyle name="Normal 60 3" xfId="18252"/>
    <cellStyle name="Normal 60 3 2" xfId="18253"/>
    <cellStyle name="Normal 60 4" xfId="18254"/>
    <cellStyle name="Normal 61" xfId="18255"/>
    <cellStyle name="Normal 61 2" xfId="18256"/>
    <cellStyle name="Normal 61 2 2" xfId="18257"/>
    <cellStyle name="Normal 61 2 2 2" xfId="18258"/>
    <cellStyle name="Normal 61 2 3" xfId="18259"/>
    <cellStyle name="Normal 61 3" xfId="18260"/>
    <cellStyle name="Normal 61 3 2" xfId="18261"/>
    <cellStyle name="Normal 61 4" xfId="18262"/>
    <cellStyle name="Normal 62" xfId="18263"/>
    <cellStyle name="Normal 62 2" xfId="18264"/>
    <cellStyle name="Normal 62 2 2" xfId="18265"/>
    <cellStyle name="Normal 62 2 2 2" xfId="18266"/>
    <cellStyle name="Normal 62 2 3" xfId="18267"/>
    <cellStyle name="Normal 62 3" xfId="18268"/>
    <cellStyle name="Normal 62 3 2" xfId="18269"/>
    <cellStyle name="Normal 62 4" xfId="18270"/>
    <cellStyle name="Normal 63" xfId="18271"/>
    <cellStyle name="Normal 63 2" xfId="18272"/>
    <cellStyle name="Normal 63 2 2" xfId="18273"/>
    <cellStyle name="Normal 63 2 2 2" xfId="18274"/>
    <cellStyle name="Normal 63 2 3" xfId="18275"/>
    <cellStyle name="Normal 63 3" xfId="18276"/>
    <cellStyle name="Normal 63 3 2" xfId="18277"/>
    <cellStyle name="Normal 63 4" xfId="18278"/>
    <cellStyle name="Normal 64" xfId="18279"/>
    <cellStyle name="Normal 64 2" xfId="18280"/>
    <cellStyle name="Normal 64 2 2" xfId="18281"/>
    <cellStyle name="Normal 64 2 2 2" xfId="18282"/>
    <cellStyle name="Normal 64 2 3" xfId="18283"/>
    <cellStyle name="Normal 64 3" xfId="18284"/>
    <cellStyle name="Normal 64 3 2" xfId="18285"/>
    <cellStyle name="Normal 64 4" xfId="18286"/>
    <cellStyle name="Normal 65" xfId="18287"/>
    <cellStyle name="Normal 65 2" xfId="18288"/>
    <cellStyle name="Normal 65 2 2" xfId="18289"/>
    <cellStyle name="Normal 65 2 2 2" xfId="18290"/>
    <cellStyle name="Normal 65 2 3" xfId="18291"/>
    <cellStyle name="Normal 65 3" xfId="18292"/>
    <cellStyle name="Normal 65 3 2" xfId="18293"/>
    <cellStyle name="Normal 65 4" xfId="18294"/>
    <cellStyle name="Normal 65 5" xfId="18295"/>
    <cellStyle name="Normal 66" xfId="18296"/>
    <cellStyle name="Normal 66 2" xfId="18297"/>
    <cellStyle name="Normal 66 2 2" xfId="18298"/>
    <cellStyle name="Normal 66 2 2 2" xfId="18299"/>
    <cellStyle name="Normal 66 2 3" xfId="18300"/>
    <cellStyle name="Normal 66 3" xfId="18301"/>
    <cellStyle name="Normal 66 3 2" xfId="18302"/>
    <cellStyle name="Normal 66 4" xfId="18303"/>
    <cellStyle name="Normal 67" xfId="18304"/>
    <cellStyle name="Normal 67 2" xfId="18305"/>
    <cellStyle name="Normal 67 2 2" xfId="18306"/>
    <cellStyle name="Normal 67 2 2 2" xfId="18307"/>
    <cellStyle name="Normal 67 2 3" xfId="18308"/>
    <cellStyle name="Normal 67 3" xfId="18309"/>
    <cellStyle name="Normal 67 3 2" xfId="18310"/>
    <cellStyle name="Normal 67 4" xfId="18311"/>
    <cellStyle name="Normal 68" xfId="18312"/>
    <cellStyle name="Normal 68 2" xfId="18313"/>
    <cellStyle name="Normal 68 2 2" xfId="18314"/>
    <cellStyle name="Normal 68 2 2 2" xfId="18315"/>
    <cellStyle name="Normal 68 2 3" xfId="18316"/>
    <cellStyle name="Normal 68 3" xfId="18317"/>
    <cellStyle name="Normal 68 3 2" xfId="18318"/>
    <cellStyle name="Normal 68 4" xfId="18319"/>
    <cellStyle name="Normal 69" xfId="18320"/>
    <cellStyle name="Normal 69 2" xfId="18321"/>
    <cellStyle name="Normal 69 2 2" xfId="18322"/>
    <cellStyle name="Normal 69 2 2 2" xfId="18323"/>
    <cellStyle name="Normal 69 2 3" xfId="18324"/>
    <cellStyle name="Normal 69 3" xfId="18325"/>
    <cellStyle name="Normal 69 3 2" xfId="18326"/>
    <cellStyle name="Normal 69 4" xfId="18327"/>
    <cellStyle name="Normal 7" xfId="18328"/>
    <cellStyle name="Normal 7 2" xfId="18329"/>
    <cellStyle name="Normal 7 2 2" xfId="18330"/>
    <cellStyle name="Normal 7 2 2 2" xfId="18331"/>
    <cellStyle name="Normal 7 2 3" xfId="18332"/>
    <cellStyle name="Normal 7 3" xfId="18333"/>
    <cellStyle name="Normal 7 3 2" xfId="18334"/>
    <cellStyle name="Normal 7 4" xfId="18335"/>
    <cellStyle name="Normal 7 5" xfId="18336"/>
    <cellStyle name="Normal 7 6" xfId="18337"/>
    <cellStyle name="Normal 7 7" xfId="35676"/>
    <cellStyle name="Normal 7 8" xfId="35677"/>
    <cellStyle name="Normal 70" xfId="18338"/>
    <cellStyle name="Normal 70 2" xfId="18339"/>
    <cellStyle name="Normal 70 2 2" xfId="18340"/>
    <cellStyle name="Normal 70 2 2 2" xfId="18341"/>
    <cellStyle name="Normal 70 2 3" xfId="18342"/>
    <cellStyle name="Normal 70 3" xfId="18343"/>
    <cellStyle name="Normal 70 3 2" xfId="18344"/>
    <cellStyle name="Normal 70 4" xfId="18345"/>
    <cellStyle name="Normal 71" xfId="18346"/>
    <cellStyle name="Normal 72" xfId="18347"/>
    <cellStyle name="Normal 73" xfId="18348"/>
    <cellStyle name="Normal 74" xfId="18349"/>
    <cellStyle name="Normal 74 2" xfId="18350"/>
    <cellStyle name="Normal 75" xfId="18351"/>
    <cellStyle name="Normal 76" xfId="18352"/>
    <cellStyle name="Normal 77" xfId="18353"/>
    <cellStyle name="Normal 77 2" xfId="18354"/>
    <cellStyle name="Normal 77 2 2" xfId="18355"/>
    <cellStyle name="Normal 77 2 2 2" xfId="18356"/>
    <cellStyle name="Normal 77 2 3" xfId="18357"/>
    <cellStyle name="Normal 77 3" xfId="18358"/>
    <cellStyle name="Normal 77 3 2" xfId="18359"/>
    <cellStyle name="Normal 77 4" xfId="18360"/>
    <cellStyle name="Normal 78" xfId="18361"/>
    <cellStyle name="Normal 78 2" xfId="18362"/>
    <cellStyle name="Normal 78 2 2" xfId="18363"/>
    <cellStyle name="Normal 78 2 2 2" xfId="18364"/>
    <cellStyle name="Normal 78 2 3" xfId="18365"/>
    <cellStyle name="Normal 78 3" xfId="18366"/>
    <cellStyle name="Normal 78 3 2" xfId="18367"/>
    <cellStyle name="Normal 78 4" xfId="18368"/>
    <cellStyle name="Normal 79" xfId="18369"/>
    <cellStyle name="Normal 8" xfId="18370"/>
    <cellStyle name="Normal 8 2" xfId="18371"/>
    <cellStyle name="Normal 8 2 2" xfId="18372"/>
    <cellStyle name="Normal 8 3" xfId="18373"/>
    <cellStyle name="Normal 8 3 2" xfId="18374"/>
    <cellStyle name="Normal 8 4" xfId="18375"/>
    <cellStyle name="Normal 8 5" xfId="18376"/>
    <cellStyle name="Normal 8 6" xfId="18377"/>
    <cellStyle name="Normal 8 7" xfId="35678"/>
    <cellStyle name="Normal 80" xfId="18378"/>
    <cellStyle name="Normal 81" xfId="18379"/>
    <cellStyle name="Normal 82" xfId="18380"/>
    <cellStyle name="Normal 83" xfId="18381"/>
    <cellStyle name="Normal 83 2" xfId="18382"/>
    <cellStyle name="Normal 83 2 2" xfId="18383"/>
    <cellStyle name="Normal 83 2 2 2" xfId="18384"/>
    <cellStyle name="Normal 83 2 3" xfId="18385"/>
    <cellStyle name="Normal 83 3" xfId="18386"/>
    <cellStyle name="Normal 83 3 2" xfId="18387"/>
    <cellStyle name="Normal 83 4" xfId="18388"/>
    <cellStyle name="Normal 84" xfId="18389"/>
    <cellStyle name="Normal 84 2" xfId="18390"/>
    <cellStyle name="Normal 84 2 2" xfId="18391"/>
    <cellStyle name="Normal 84 2 2 2" xfId="18392"/>
    <cellStyle name="Normal 84 2 3" xfId="18393"/>
    <cellStyle name="Normal 84 3" xfId="18394"/>
    <cellStyle name="Normal 84 3 2" xfId="18395"/>
    <cellStyle name="Normal 84 4" xfId="18396"/>
    <cellStyle name="Normal 85" xfId="18397"/>
    <cellStyle name="Normal 85 2" xfId="18398"/>
    <cellStyle name="Normal 85 2 2" xfId="18399"/>
    <cellStyle name="Normal 85 2 2 2" xfId="18400"/>
    <cellStyle name="Normal 85 2 3" xfId="18401"/>
    <cellStyle name="Normal 85 3" xfId="18402"/>
    <cellStyle name="Normal 85 3 2" xfId="18403"/>
    <cellStyle name="Normal 85 4" xfId="18404"/>
    <cellStyle name="Normal 86" xfId="18405"/>
    <cellStyle name="Normal 86 2" xfId="18406"/>
    <cellStyle name="Normal 86 2 2" xfId="18407"/>
    <cellStyle name="Normal 86 2 2 2" xfId="18408"/>
    <cellStyle name="Normal 86 2 3" xfId="18409"/>
    <cellStyle name="Normal 86 3" xfId="18410"/>
    <cellStyle name="Normal 86 3 2" xfId="18411"/>
    <cellStyle name="Normal 86 4" xfId="18412"/>
    <cellStyle name="Normal 86 5" xfId="35679"/>
    <cellStyle name="Normal 87" xfId="18413"/>
    <cellStyle name="Normal 87 2" xfId="18414"/>
    <cellStyle name="Normal 87 2 2" xfId="18415"/>
    <cellStyle name="Normal 87 2 2 2" xfId="18416"/>
    <cellStyle name="Normal 87 2 3" xfId="18417"/>
    <cellStyle name="Normal 87 3" xfId="18418"/>
    <cellStyle name="Normal 87 3 2" xfId="18419"/>
    <cellStyle name="Normal 87 4" xfId="18420"/>
    <cellStyle name="Normal 88" xfId="18421"/>
    <cellStyle name="Normal 88 2" xfId="18422"/>
    <cellStyle name="Normal 88 2 2" xfId="18423"/>
    <cellStyle name="Normal 88 2 2 2" xfId="18424"/>
    <cellStyle name="Normal 88 2 3" xfId="18425"/>
    <cellStyle name="Normal 88 3" xfId="18426"/>
    <cellStyle name="Normal 88 3 2" xfId="18427"/>
    <cellStyle name="Normal 88 4" xfId="18428"/>
    <cellStyle name="Normal 88 5" xfId="35680"/>
    <cellStyle name="Normal 89" xfId="18429"/>
    <cellStyle name="Normal 89 2" xfId="18430"/>
    <cellStyle name="Normal 89 2 2" xfId="18431"/>
    <cellStyle name="Normal 89 2 2 2" xfId="18432"/>
    <cellStyle name="Normal 89 2 3" xfId="18433"/>
    <cellStyle name="Normal 89 3" xfId="18434"/>
    <cellStyle name="Normal 89 3 2" xfId="18435"/>
    <cellStyle name="Normal 89 4" xfId="18436"/>
    <cellStyle name="Normal 9" xfId="18437"/>
    <cellStyle name="Normal 9 2" xfId="18438"/>
    <cellStyle name="Normal 9 3" xfId="18439"/>
    <cellStyle name="Normal 9 3 2" xfId="18440"/>
    <cellStyle name="Normal 9 3 3" xfId="18441"/>
    <cellStyle name="Normal 9 4" xfId="18442"/>
    <cellStyle name="Normal 9 5" xfId="35681"/>
    <cellStyle name="Normal 90" xfId="18443"/>
    <cellStyle name="Normal 91" xfId="18444"/>
    <cellStyle name="Normal 91 2" xfId="18445"/>
    <cellStyle name="Normal 91 3" xfId="18446"/>
    <cellStyle name="Normal 92" xfId="18447"/>
    <cellStyle name="Normal 92 2" xfId="18448"/>
    <cellStyle name="Normal 93" xfId="18449"/>
    <cellStyle name="Normal 93 2" xfId="18450"/>
    <cellStyle name="Normal 93 2 2" xfId="18451"/>
    <cellStyle name="Normal 93 3" xfId="18452"/>
    <cellStyle name="Normal 94" xfId="18453"/>
    <cellStyle name="Normal 94 2" xfId="18454"/>
    <cellStyle name="Normal 94 3" xfId="18455"/>
    <cellStyle name="Normal 95" xfId="18456"/>
    <cellStyle name="Normal 95 2" xfId="18457"/>
    <cellStyle name="Normal 95 3" xfId="18458"/>
    <cellStyle name="Normal 95 4" xfId="35682"/>
    <cellStyle name="Normal 96" xfId="18459"/>
    <cellStyle name="Normal 96 2" xfId="18460"/>
    <cellStyle name="Normal 96 3" xfId="18461"/>
    <cellStyle name="Normal 97" xfId="18462"/>
    <cellStyle name="Normal 97 2" xfId="18463"/>
    <cellStyle name="Normal 97 3" xfId="18464"/>
    <cellStyle name="Normal 98" xfId="18465"/>
    <cellStyle name="Normal 98 2" xfId="18466"/>
    <cellStyle name="Normal 98 3" xfId="18467"/>
    <cellStyle name="Normal 99" xfId="18468"/>
    <cellStyle name="Normal 99 2" xfId="18469"/>
    <cellStyle name="Normal 99 3" xfId="18470"/>
    <cellStyle name="Notas" xfId="18471"/>
    <cellStyle name="Notas 10" xfId="18472"/>
    <cellStyle name="Notas 10 2" xfId="18473"/>
    <cellStyle name="Notas 10 2 2" xfId="18474"/>
    <cellStyle name="Notas 10 3" xfId="18475"/>
    <cellStyle name="Notas 10 3 2" xfId="18476"/>
    <cellStyle name="Notas 10 4" xfId="18477"/>
    <cellStyle name="Notas 11" xfId="18478"/>
    <cellStyle name="Notas 11 2" xfId="18479"/>
    <cellStyle name="Notas 11 2 2" xfId="18480"/>
    <cellStyle name="Notas 11 3" xfId="18481"/>
    <cellStyle name="Notas 11 3 2" xfId="18482"/>
    <cellStyle name="Notas 11 4" xfId="18483"/>
    <cellStyle name="Notas 11 5" xfId="18484"/>
    <cellStyle name="Notas 12" xfId="18485"/>
    <cellStyle name="Notas 12 2" xfId="18486"/>
    <cellStyle name="Notas 12 2 2" xfId="18487"/>
    <cellStyle name="Notas 12 3" xfId="18488"/>
    <cellStyle name="Notas 12 3 2" xfId="18489"/>
    <cellStyle name="Notas 12 4" xfId="18490"/>
    <cellStyle name="Notas 12 5" xfId="18491"/>
    <cellStyle name="Notas 13" xfId="18492"/>
    <cellStyle name="Notas 13 2" xfId="18493"/>
    <cellStyle name="Notas 13 2 2" xfId="18494"/>
    <cellStyle name="Notas 13 3" xfId="18495"/>
    <cellStyle name="Notas 13 3 2" xfId="18496"/>
    <cellStyle name="Notas 13 4" xfId="18497"/>
    <cellStyle name="Notas 13 5" xfId="18498"/>
    <cellStyle name="Notas 14" xfId="18499"/>
    <cellStyle name="Notas 14 2" xfId="18500"/>
    <cellStyle name="Notas 14 2 2" xfId="18501"/>
    <cellStyle name="Notas 14 3" xfId="18502"/>
    <cellStyle name="Notas 14 3 2" xfId="18503"/>
    <cellStyle name="Notas 14 4" xfId="18504"/>
    <cellStyle name="Notas 14 5" xfId="18505"/>
    <cellStyle name="Notas 15" xfId="18506"/>
    <cellStyle name="Notas 15 2" xfId="18507"/>
    <cellStyle name="Notas 15 2 2" xfId="18508"/>
    <cellStyle name="Notas 15 3" xfId="18509"/>
    <cellStyle name="Notas 15 3 2" xfId="18510"/>
    <cellStyle name="Notas 15 4" xfId="18511"/>
    <cellStyle name="Notas 15 5" xfId="18512"/>
    <cellStyle name="Notas 16" xfId="18513"/>
    <cellStyle name="Notas 16 2" xfId="18514"/>
    <cellStyle name="Notas 16 2 2" xfId="18515"/>
    <cellStyle name="Notas 16 3" xfId="18516"/>
    <cellStyle name="Notas 16 3 2" xfId="18517"/>
    <cellStyle name="Notas 16 4" xfId="18518"/>
    <cellStyle name="Notas 16 5" xfId="18519"/>
    <cellStyle name="Notas 17" xfId="18520"/>
    <cellStyle name="Notas 17 2" xfId="18521"/>
    <cellStyle name="Notas 17 2 2" xfId="18522"/>
    <cellStyle name="Notas 17 3" xfId="18523"/>
    <cellStyle name="Notas 17 3 2" xfId="18524"/>
    <cellStyle name="Notas 17 4" xfId="18525"/>
    <cellStyle name="Notas 17 5" xfId="18526"/>
    <cellStyle name="Notas 18" xfId="18527"/>
    <cellStyle name="Notas 18 2" xfId="18528"/>
    <cellStyle name="Notas 18 2 2" xfId="18529"/>
    <cellStyle name="Notas 18 3" xfId="18530"/>
    <cellStyle name="Notas 18 3 2" xfId="18531"/>
    <cellStyle name="Notas 18 4" xfId="18532"/>
    <cellStyle name="Notas 18 5" xfId="18533"/>
    <cellStyle name="Notas 19" xfId="18534"/>
    <cellStyle name="Notas 19 2" xfId="18535"/>
    <cellStyle name="Notas 19 2 2" xfId="18536"/>
    <cellStyle name="Notas 19 3" xfId="18537"/>
    <cellStyle name="Notas 19 3 2" xfId="18538"/>
    <cellStyle name="Notas 19 4" xfId="18539"/>
    <cellStyle name="Notas 19 5" xfId="18540"/>
    <cellStyle name="Notas 2" xfId="18541"/>
    <cellStyle name="Notas 2 10" xfId="18542"/>
    <cellStyle name="Notas 2 10 2" xfId="18543"/>
    <cellStyle name="Notas 2 10 2 2" xfId="18544"/>
    <cellStyle name="Notas 2 10 3" xfId="18545"/>
    <cellStyle name="Notas 2 10 3 2" xfId="18546"/>
    <cellStyle name="Notas 2 10 4" xfId="18547"/>
    <cellStyle name="Notas 2 11" xfId="18548"/>
    <cellStyle name="Notas 2 11 2" xfId="18549"/>
    <cellStyle name="Notas 2 11 2 2" xfId="18550"/>
    <cellStyle name="Notas 2 11 3" xfId="18551"/>
    <cellStyle name="Notas 2 11 3 2" xfId="18552"/>
    <cellStyle name="Notas 2 11 4" xfId="18553"/>
    <cellStyle name="Notas 2 11 5" xfId="18554"/>
    <cellStyle name="Notas 2 12" xfId="18555"/>
    <cellStyle name="Notas 2 12 2" xfId="18556"/>
    <cellStyle name="Notas 2 12 2 2" xfId="18557"/>
    <cellStyle name="Notas 2 12 3" xfId="18558"/>
    <cellStyle name="Notas 2 12 3 2" xfId="18559"/>
    <cellStyle name="Notas 2 12 4" xfId="18560"/>
    <cellStyle name="Notas 2 12 5" xfId="18561"/>
    <cellStyle name="Notas 2 13" xfId="18562"/>
    <cellStyle name="Notas 2 13 2" xfId="18563"/>
    <cellStyle name="Notas 2 13 2 2" xfId="18564"/>
    <cellStyle name="Notas 2 13 3" xfId="18565"/>
    <cellStyle name="Notas 2 13 3 2" xfId="18566"/>
    <cellStyle name="Notas 2 13 4" xfId="18567"/>
    <cellStyle name="Notas 2 13 5" xfId="18568"/>
    <cellStyle name="Notas 2 14" xfId="18569"/>
    <cellStyle name="Notas 2 14 2" xfId="18570"/>
    <cellStyle name="Notas 2 14 2 2" xfId="18571"/>
    <cellStyle name="Notas 2 14 3" xfId="18572"/>
    <cellStyle name="Notas 2 14 3 2" xfId="18573"/>
    <cellStyle name="Notas 2 14 4" xfId="18574"/>
    <cellStyle name="Notas 2 14 5" xfId="18575"/>
    <cellStyle name="Notas 2 15" xfId="18576"/>
    <cellStyle name="Notas 2 15 2" xfId="18577"/>
    <cellStyle name="Notas 2 15 2 2" xfId="18578"/>
    <cellStyle name="Notas 2 15 3" xfId="18579"/>
    <cellStyle name="Notas 2 15 3 2" xfId="18580"/>
    <cellStyle name="Notas 2 15 4" xfId="18581"/>
    <cellStyle name="Notas 2 15 5" xfId="18582"/>
    <cellStyle name="Notas 2 16" xfId="18583"/>
    <cellStyle name="Notas 2 16 2" xfId="18584"/>
    <cellStyle name="Notas 2 16 2 2" xfId="18585"/>
    <cellStyle name="Notas 2 16 3" xfId="18586"/>
    <cellStyle name="Notas 2 16 3 2" xfId="18587"/>
    <cellStyle name="Notas 2 16 4" xfId="18588"/>
    <cellStyle name="Notas 2 16 5" xfId="18589"/>
    <cellStyle name="Notas 2 17" xfId="18590"/>
    <cellStyle name="Notas 2 17 2" xfId="18591"/>
    <cellStyle name="Notas 2 17 2 2" xfId="18592"/>
    <cellStyle name="Notas 2 17 3" xfId="18593"/>
    <cellStyle name="Notas 2 17 3 2" xfId="18594"/>
    <cellStyle name="Notas 2 17 4" xfId="18595"/>
    <cellStyle name="Notas 2 17 5" xfId="18596"/>
    <cellStyle name="Notas 2 18" xfId="18597"/>
    <cellStyle name="Notas 2 18 2" xfId="18598"/>
    <cellStyle name="Notas 2 18 2 2" xfId="18599"/>
    <cellStyle name="Notas 2 18 3" xfId="18600"/>
    <cellStyle name="Notas 2 18 3 2" xfId="18601"/>
    <cellStyle name="Notas 2 18 4" xfId="18602"/>
    <cellStyle name="Notas 2 18 5" xfId="18603"/>
    <cellStyle name="Notas 2 19" xfId="18604"/>
    <cellStyle name="Notas 2 19 2" xfId="18605"/>
    <cellStyle name="Notas 2 19 2 2" xfId="18606"/>
    <cellStyle name="Notas 2 19 3" xfId="18607"/>
    <cellStyle name="Notas 2 19 3 2" xfId="18608"/>
    <cellStyle name="Notas 2 19 4" xfId="18609"/>
    <cellStyle name="Notas 2 19 5" xfId="18610"/>
    <cellStyle name="Notas 2 2" xfId="18611"/>
    <cellStyle name="Notas 2 2 10" xfId="18612"/>
    <cellStyle name="Notas 2 2 10 2" xfId="18613"/>
    <cellStyle name="Notas 2 2 11" xfId="18614"/>
    <cellStyle name="Notas 2 2 2" xfId="18615"/>
    <cellStyle name="Notas 2 2 2 10" xfId="18616"/>
    <cellStyle name="Notas 2 2 2 2" xfId="18617"/>
    <cellStyle name="Notas 2 2 2 2 2" xfId="18618"/>
    <cellStyle name="Notas 2 2 2 2 2 2" xfId="18619"/>
    <cellStyle name="Notas 2 2 2 2 2 2 2" xfId="18620"/>
    <cellStyle name="Notas 2 2 2 2 2 2 2 2" xfId="18621"/>
    <cellStyle name="Notas 2 2 2 2 2 2 3" xfId="18622"/>
    <cellStyle name="Notas 2 2 2 2 2 2 3 2" xfId="18623"/>
    <cellStyle name="Notas 2 2 2 2 2 2 4" xfId="18624"/>
    <cellStyle name="Notas 2 2 2 2 2 3" xfId="18625"/>
    <cellStyle name="Notas 2 2 2 2 2 3 2" xfId="18626"/>
    <cellStyle name="Notas 2 2 2 2 2 4" xfId="18627"/>
    <cellStyle name="Notas 2 2 2 2 2 4 2" xfId="18628"/>
    <cellStyle name="Notas 2 2 2 2 2 5" xfId="18629"/>
    <cellStyle name="Notas 2 2 2 2 3" xfId="18630"/>
    <cellStyle name="Notas 2 2 2 2 3 2" xfId="18631"/>
    <cellStyle name="Notas 2 2 2 2 3 2 2" xfId="18632"/>
    <cellStyle name="Notas 2 2 2 2 3 2 2 2" xfId="18633"/>
    <cellStyle name="Notas 2 2 2 2 3 2 3" xfId="18634"/>
    <cellStyle name="Notas 2 2 2 2 3 2 3 2" xfId="18635"/>
    <cellStyle name="Notas 2 2 2 2 3 2 4" xfId="18636"/>
    <cellStyle name="Notas 2 2 2 2 3 3" xfId="18637"/>
    <cellStyle name="Notas 2 2 2 2 3 3 2" xfId="18638"/>
    <cellStyle name="Notas 2 2 2 2 3 4" xfId="18639"/>
    <cellStyle name="Notas 2 2 2 2 3 4 2" xfId="18640"/>
    <cellStyle name="Notas 2 2 2 2 3 5" xfId="18641"/>
    <cellStyle name="Notas 2 2 2 2 4" xfId="18642"/>
    <cellStyle name="Notas 2 2 2 2 4 2" xfId="18643"/>
    <cellStyle name="Notas 2 2 2 2 4 2 2" xfId="18644"/>
    <cellStyle name="Notas 2 2 2 2 4 2 2 2" xfId="18645"/>
    <cellStyle name="Notas 2 2 2 2 4 2 3" xfId="18646"/>
    <cellStyle name="Notas 2 2 2 2 4 2 3 2" xfId="18647"/>
    <cellStyle name="Notas 2 2 2 2 4 2 4" xfId="18648"/>
    <cellStyle name="Notas 2 2 2 2 4 3" xfId="18649"/>
    <cellStyle name="Notas 2 2 2 2 4 3 2" xfId="18650"/>
    <cellStyle name="Notas 2 2 2 2 4 4" xfId="18651"/>
    <cellStyle name="Notas 2 2 2 2 4 4 2" xfId="18652"/>
    <cellStyle name="Notas 2 2 2 2 4 5" xfId="18653"/>
    <cellStyle name="Notas 2 2 2 2 5" xfId="18654"/>
    <cellStyle name="Notas 2 2 2 2 5 2" xfId="18655"/>
    <cellStyle name="Notas 2 2 2 2 5 2 2" xfId="18656"/>
    <cellStyle name="Notas 2 2 2 2 5 3" xfId="18657"/>
    <cellStyle name="Notas 2 2 2 2 5 3 2" xfId="18658"/>
    <cellStyle name="Notas 2 2 2 2 5 4" xfId="18659"/>
    <cellStyle name="Notas 2 2 2 2 6" xfId="18660"/>
    <cellStyle name="Notas 2 2 2 2 6 2" xfId="18661"/>
    <cellStyle name="Notas 2 2 2 2 7" xfId="18662"/>
    <cellStyle name="Notas 2 2 2 2 7 2" xfId="18663"/>
    <cellStyle name="Notas 2 2 2 2 8" xfId="18664"/>
    <cellStyle name="Notas 2 2 2 3" xfId="18665"/>
    <cellStyle name="Notas 2 2 2 3 2" xfId="18666"/>
    <cellStyle name="Notas 2 2 2 3 2 2" xfId="18667"/>
    <cellStyle name="Notas 2 2 2 3 2 2 2" xfId="18668"/>
    <cellStyle name="Notas 2 2 2 3 2 2 2 2" xfId="18669"/>
    <cellStyle name="Notas 2 2 2 3 2 2 3" xfId="18670"/>
    <cellStyle name="Notas 2 2 2 3 2 2 3 2" xfId="18671"/>
    <cellStyle name="Notas 2 2 2 3 2 2 4" xfId="18672"/>
    <cellStyle name="Notas 2 2 2 3 2 3" xfId="18673"/>
    <cellStyle name="Notas 2 2 2 3 2 3 2" xfId="18674"/>
    <cellStyle name="Notas 2 2 2 3 2 4" xfId="18675"/>
    <cellStyle name="Notas 2 2 2 3 2 4 2" xfId="18676"/>
    <cellStyle name="Notas 2 2 2 3 2 5" xfId="18677"/>
    <cellStyle name="Notas 2 2 2 3 3" xfId="18678"/>
    <cellStyle name="Notas 2 2 2 3 3 2" xfId="18679"/>
    <cellStyle name="Notas 2 2 2 3 3 2 2" xfId="18680"/>
    <cellStyle name="Notas 2 2 2 3 3 2 2 2" xfId="18681"/>
    <cellStyle name="Notas 2 2 2 3 3 2 3" xfId="18682"/>
    <cellStyle name="Notas 2 2 2 3 3 2 3 2" xfId="18683"/>
    <cellStyle name="Notas 2 2 2 3 3 2 4" xfId="18684"/>
    <cellStyle name="Notas 2 2 2 3 3 3" xfId="18685"/>
    <cellStyle name="Notas 2 2 2 3 3 3 2" xfId="18686"/>
    <cellStyle name="Notas 2 2 2 3 3 4" xfId="18687"/>
    <cellStyle name="Notas 2 2 2 3 3 4 2" xfId="18688"/>
    <cellStyle name="Notas 2 2 2 3 3 5" xfId="18689"/>
    <cellStyle name="Notas 2 2 2 3 4" xfId="18690"/>
    <cellStyle name="Notas 2 2 2 3 4 2" xfId="18691"/>
    <cellStyle name="Notas 2 2 2 3 4 2 2" xfId="18692"/>
    <cellStyle name="Notas 2 2 2 3 4 3" xfId="18693"/>
    <cellStyle name="Notas 2 2 2 3 4 3 2" xfId="18694"/>
    <cellStyle name="Notas 2 2 2 3 4 4" xfId="18695"/>
    <cellStyle name="Notas 2 2 2 3 5" xfId="18696"/>
    <cellStyle name="Notas 2 2 2 3 5 2" xfId="18697"/>
    <cellStyle name="Notas 2 2 2 3 6" xfId="18698"/>
    <cellStyle name="Notas 2 2 2 3 6 2" xfId="18699"/>
    <cellStyle name="Notas 2 2 2 3 7" xfId="18700"/>
    <cellStyle name="Notas 2 2 2 4" xfId="18701"/>
    <cellStyle name="Notas 2 2 2 4 2" xfId="18702"/>
    <cellStyle name="Notas 2 2 2 4 2 2" xfId="18703"/>
    <cellStyle name="Notas 2 2 2 4 2 2 2" xfId="18704"/>
    <cellStyle name="Notas 2 2 2 4 2 3" xfId="18705"/>
    <cellStyle name="Notas 2 2 2 4 2 3 2" xfId="18706"/>
    <cellStyle name="Notas 2 2 2 4 2 4" xfId="18707"/>
    <cellStyle name="Notas 2 2 2 4 3" xfId="18708"/>
    <cellStyle name="Notas 2 2 2 4 3 2" xfId="18709"/>
    <cellStyle name="Notas 2 2 2 4 4" xfId="18710"/>
    <cellStyle name="Notas 2 2 2 4 4 2" xfId="18711"/>
    <cellStyle name="Notas 2 2 2 4 5" xfId="18712"/>
    <cellStyle name="Notas 2 2 2 5" xfId="18713"/>
    <cellStyle name="Notas 2 2 2 5 2" xfId="18714"/>
    <cellStyle name="Notas 2 2 2 5 2 2" xfId="18715"/>
    <cellStyle name="Notas 2 2 2 5 2 2 2" xfId="18716"/>
    <cellStyle name="Notas 2 2 2 5 2 3" xfId="18717"/>
    <cellStyle name="Notas 2 2 2 5 2 3 2" xfId="18718"/>
    <cellStyle name="Notas 2 2 2 5 2 4" xfId="18719"/>
    <cellStyle name="Notas 2 2 2 5 3" xfId="18720"/>
    <cellStyle name="Notas 2 2 2 5 3 2" xfId="18721"/>
    <cellStyle name="Notas 2 2 2 5 4" xfId="18722"/>
    <cellStyle name="Notas 2 2 2 5 4 2" xfId="18723"/>
    <cellStyle name="Notas 2 2 2 5 5" xfId="18724"/>
    <cellStyle name="Notas 2 2 2 6" xfId="18725"/>
    <cellStyle name="Notas 2 2 2 6 2" xfId="18726"/>
    <cellStyle name="Notas 2 2 2 6 2 2" xfId="18727"/>
    <cellStyle name="Notas 2 2 2 6 2 2 2" xfId="18728"/>
    <cellStyle name="Notas 2 2 2 6 2 3" xfId="18729"/>
    <cellStyle name="Notas 2 2 2 6 2 3 2" xfId="18730"/>
    <cellStyle name="Notas 2 2 2 6 2 4" xfId="18731"/>
    <cellStyle name="Notas 2 2 2 6 3" xfId="18732"/>
    <cellStyle name="Notas 2 2 2 6 3 2" xfId="18733"/>
    <cellStyle name="Notas 2 2 2 6 4" xfId="18734"/>
    <cellStyle name="Notas 2 2 2 6 4 2" xfId="18735"/>
    <cellStyle name="Notas 2 2 2 6 5" xfId="18736"/>
    <cellStyle name="Notas 2 2 2 7" xfId="18737"/>
    <cellStyle name="Notas 2 2 2 7 2" xfId="18738"/>
    <cellStyle name="Notas 2 2 2 7 2 2" xfId="18739"/>
    <cellStyle name="Notas 2 2 2 7 3" xfId="18740"/>
    <cellStyle name="Notas 2 2 2 7 3 2" xfId="18741"/>
    <cellStyle name="Notas 2 2 2 7 4" xfId="18742"/>
    <cellStyle name="Notas 2 2 2 8" xfId="18743"/>
    <cellStyle name="Notas 2 2 2 8 2" xfId="18744"/>
    <cellStyle name="Notas 2 2 2 9" xfId="18745"/>
    <cellStyle name="Notas 2 2 2 9 2" xfId="18746"/>
    <cellStyle name="Notas 2 2 3" xfId="18747"/>
    <cellStyle name="Notas 2 2 3 2" xfId="18748"/>
    <cellStyle name="Notas 2 2 3 2 2" xfId="18749"/>
    <cellStyle name="Notas 2 2 3 2 2 2" xfId="18750"/>
    <cellStyle name="Notas 2 2 3 2 2 2 2" xfId="18751"/>
    <cellStyle name="Notas 2 2 3 2 2 3" xfId="18752"/>
    <cellStyle name="Notas 2 2 3 2 2 3 2" xfId="18753"/>
    <cellStyle name="Notas 2 2 3 2 2 4" xfId="18754"/>
    <cellStyle name="Notas 2 2 3 2 3" xfId="18755"/>
    <cellStyle name="Notas 2 2 3 2 3 2" xfId="18756"/>
    <cellStyle name="Notas 2 2 3 2 4" xfId="18757"/>
    <cellStyle name="Notas 2 2 3 2 4 2" xfId="18758"/>
    <cellStyle name="Notas 2 2 3 2 5" xfId="18759"/>
    <cellStyle name="Notas 2 2 3 3" xfId="18760"/>
    <cellStyle name="Notas 2 2 3 3 2" xfId="18761"/>
    <cellStyle name="Notas 2 2 3 3 2 2" xfId="18762"/>
    <cellStyle name="Notas 2 2 3 3 2 2 2" xfId="18763"/>
    <cellStyle name="Notas 2 2 3 3 2 3" xfId="18764"/>
    <cellStyle name="Notas 2 2 3 3 2 3 2" xfId="18765"/>
    <cellStyle name="Notas 2 2 3 3 2 4" xfId="18766"/>
    <cellStyle name="Notas 2 2 3 3 3" xfId="18767"/>
    <cellStyle name="Notas 2 2 3 3 3 2" xfId="18768"/>
    <cellStyle name="Notas 2 2 3 3 4" xfId="18769"/>
    <cellStyle name="Notas 2 2 3 3 4 2" xfId="18770"/>
    <cellStyle name="Notas 2 2 3 3 5" xfId="18771"/>
    <cellStyle name="Notas 2 2 3 4" xfId="18772"/>
    <cellStyle name="Notas 2 2 3 4 2" xfId="18773"/>
    <cellStyle name="Notas 2 2 3 4 2 2" xfId="18774"/>
    <cellStyle name="Notas 2 2 3 4 2 2 2" xfId="18775"/>
    <cellStyle name="Notas 2 2 3 4 2 3" xfId="18776"/>
    <cellStyle name="Notas 2 2 3 4 2 3 2" xfId="18777"/>
    <cellStyle name="Notas 2 2 3 4 2 4" xfId="18778"/>
    <cellStyle name="Notas 2 2 3 4 3" xfId="18779"/>
    <cellStyle name="Notas 2 2 3 4 3 2" xfId="18780"/>
    <cellStyle name="Notas 2 2 3 4 4" xfId="18781"/>
    <cellStyle name="Notas 2 2 3 4 4 2" xfId="18782"/>
    <cellStyle name="Notas 2 2 3 4 5" xfId="18783"/>
    <cellStyle name="Notas 2 2 3 5" xfId="18784"/>
    <cellStyle name="Notas 2 2 3 5 2" xfId="18785"/>
    <cellStyle name="Notas 2 2 3 5 2 2" xfId="18786"/>
    <cellStyle name="Notas 2 2 3 5 3" xfId="18787"/>
    <cellStyle name="Notas 2 2 3 5 3 2" xfId="18788"/>
    <cellStyle name="Notas 2 2 3 5 4" xfId="18789"/>
    <cellStyle name="Notas 2 2 3 6" xfId="18790"/>
    <cellStyle name="Notas 2 2 3 6 2" xfId="18791"/>
    <cellStyle name="Notas 2 2 3 7" xfId="18792"/>
    <cellStyle name="Notas 2 2 3 7 2" xfId="18793"/>
    <cellStyle name="Notas 2 2 3 8" xfId="18794"/>
    <cellStyle name="Notas 2 2 4" xfId="18795"/>
    <cellStyle name="Notas 2 2 4 2" xfId="18796"/>
    <cellStyle name="Notas 2 2 4 2 2" xfId="18797"/>
    <cellStyle name="Notas 2 2 4 2 2 2" xfId="18798"/>
    <cellStyle name="Notas 2 2 4 2 2 2 2" xfId="18799"/>
    <cellStyle name="Notas 2 2 4 2 2 3" xfId="18800"/>
    <cellStyle name="Notas 2 2 4 2 2 3 2" xfId="18801"/>
    <cellStyle name="Notas 2 2 4 2 2 4" xfId="18802"/>
    <cellStyle name="Notas 2 2 4 2 3" xfId="18803"/>
    <cellStyle name="Notas 2 2 4 2 3 2" xfId="18804"/>
    <cellStyle name="Notas 2 2 4 2 4" xfId="18805"/>
    <cellStyle name="Notas 2 2 4 2 4 2" xfId="18806"/>
    <cellStyle name="Notas 2 2 4 2 5" xfId="18807"/>
    <cellStyle name="Notas 2 2 4 3" xfId="18808"/>
    <cellStyle name="Notas 2 2 4 3 2" xfId="18809"/>
    <cellStyle name="Notas 2 2 4 3 2 2" xfId="18810"/>
    <cellStyle name="Notas 2 2 4 3 2 2 2" xfId="18811"/>
    <cellStyle name="Notas 2 2 4 3 2 3" xfId="18812"/>
    <cellStyle name="Notas 2 2 4 3 2 3 2" xfId="18813"/>
    <cellStyle name="Notas 2 2 4 3 2 4" xfId="18814"/>
    <cellStyle name="Notas 2 2 4 3 3" xfId="18815"/>
    <cellStyle name="Notas 2 2 4 3 3 2" xfId="18816"/>
    <cellStyle name="Notas 2 2 4 3 4" xfId="18817"/>
    <cellStyle name="Notas 2 2 4 3 4 2" xfId="18818"/>
    <cellStyle name="Notas 2 2 4 3 5" xfId="18819"/>
    <cellStyle name="Notas 2 2 4 4" xfId="18820"/>
    <cellStyle name="Notas 2 2 4 4 2" xfId="18821"/>
    <cellStyle name="Notas 2 2 4 4 2 2" xfId="18822"/>
    <cellStyle name="Notas 2 2 4 4 3" xfId="18823"/>
    <cellStyle name="Notas 2 2 4 4 3 2" xfId="18824"/>
    <cellStyle name="Notas 2 2 4 4 4" xfId="18825"/>
    <cellStyle name="Notas 2 2 4 5" xfId="18826"/>
    <cellStyle name="Notas 2 2 4 5 2" xfId="18827"/>
    <cellStyle name="Notas 2 2 4 6" xfId="18828"/>
    <cellStyle name="Notas 2 2 4 6 2" xfId="18829"/>
    <cellStyle name="Notas 2 2 4 7" xfId="18830"/>
    <cellStyle name="Notas 2 2 5" xfId="18831"/>
    <cellStyle name="Notas 2 2 5 2" xfId="18832"/>
    <cellStyle name="Notas 2 2 5 2 2" xfId="18833"/>
    <cellStyle name="Notas 2 2 5 2 2 2" xfId="18834"/>
    <cellStyle name="Notas 2 2 5 2 3" xfId="18835"/>
    <cellStyle name="Notas 2 2 5 2 3 2" xfId="18836"/>
    <cellStyle name="Notas 2 2 5 2 4" xfId="18837"/>
    <cellStyle name="Notas 2 2 5 3" xfId="18838"/>
    <cellStyle name="Notas 2 2 5 3 2" xfId="18839"/>
    <cellStyle name="Notas 2 2 5 4" xfId="18840"/>
    <cellStyle name="Notas 2 2 5 4 2" xfId="18841"/>
    <cellStyle name="Notas 2 2 5 5" xfId="18842"/>
    <cellStyle name="Notas 2 2 6" xfId="18843"/>
    <cellStyle name="Notas 2 2 6 2" xfId="18844"/>
    <cellStyle name="Notas 2 2 6 2 2" xfId="18845"/>
    <cellStyle name="Notas 2 2 6 2 2 2" xfId="18846"/>
    <cellStyle name="Notas 2 2 6 2 3" xfId="18847"/>
    <cellStyle name="Notas 2 2 6 2 3 2" xfId="18848"/>
    <cellStyle name="Notas 2 2 6 2 4" xfId="18849"/>
    <cellStyle name="Notas 2 2 6 3" xfId="18850"/>
    <cellStyle name="Notas 2 2 6 3 2" xfId="18851"/>
    <cellStyle name="Notas 2 2 6 4" xfId="18852"/>
    <cellStyle name="Notas 2 2 6 4 2" xfId="18853"/>
    <cellStyle name="Notas 2 2 6 5" xfId="18854"/>
    <cellStyle name="Notas 2 2 7" xfId="18855"/>
    <cellStyle name="Notas 2 2 7 2" xfId="18856"/>
    <cellStyle name="Notas 2 2 7 2 2" xfId="18857"/>
    <cellStyle name="Notas 2 2 7 2 2 2" xfId="18858"/>
    <cellStyle name="Notas 2 2 7 2 3" xfId="18859"/>
    <cellStyle name="Notas 2 2 7 2 3 2" xfId="18860"/>
    <cellStyle name="Notas 2 2 7 2 4" xfId="18861"/>
    <cellStyle name="Notas 2 2 7 3" xfId="18862"/>
    <cellStyle name="Notas 2 2 7 3 2" xfId="18863"/>
    <cellStyle name="Notas 2 2 7 4" xfId="18864"/>
    <cellStyle name="Notas 2 2 7 4 2" xfId="18865"/>
    <cellStyle name="Notas 2 2 7 5" xfId="18866"/>
    <cellStyle name="Notas 2 2 8" xfId="18867"/>
    <cellStyle name="Notas 2 2 8 2" xfId="18868"/>
    <cellStyle name="Notas 2 2 8 2 2" xfId="18869"/>
    <cellStyle name="Notas 2 2 8 3" xfId="18870"/>
    <cellStyle name="Notas 2 2 8 3 2" xfId="18871"/>
    <cellStyle name="Notas 2 2 8 4" xfId="18872"/>
    <cellStyle name="Notas 2 2 9" xfId="18873"/>
    <cellStyle name="Notas 2 2 9 2" xfId="18874"/>
    <cellStyle name="Notas 2 20" xfId="18875"/>
    <cellStyle name="Notas 2 20 2" xfId="18876"/>
    <cellStyle name="Notas 2 20 2 2" xfId="18877"/>
    <cellStyle name="Notas 2 20 3" xfId="18878"/>
    <cellStyle name="Notas 2 20 3 2" xfId="18879"/>
    <cellStyle name="Notas 2 20 4" xfId="18880"/>
    <cellStyle name="Notas 2 20 5" xfId="18881"/>
    <cellStyle name="Notas 2 21" xfId="18882"/>
    <cellStyle name="Notas 2 21 2" xfId="18883"/>
    <cellStyle name="Notas 2 21 2 2" xfId="18884"/>
    <cellStyle name="Notas 2 21 3" xfId="18885"/>
    <cellStyle name="Notas 2 21 3 2" xfId="18886"/>
    <cellStyle name="Notas 2 21 4" xfId="18887"/>
    <cellStyle name="Notas 2 21 5" xfId="18888"/>
    <cellStyle name="Notas 2 22" xfId="18889"/>
    <cellStyle name="Notas 2 22 2" xfId="18890"/>
    <cellStyle name="Notas 2 22 2 2" xfId="18891"/>
    <cellStyle name="Notas 2 22 3" xfId="18892"/>
    <cellStyle name="Notas 2 22 3 2" xfId="18893"/>
    <cellStyle name="Notas 2 22 4" xfId="18894"/>
    <cellStyle name="Notas 2 22 5" xfId="18895"/>
    <cellStyle name="Notas 2 23" xfId="18896"/>
    <cellStyle name="Notas 2 23 2" xfId="18897"/>
    <cellStyle name="Notas 2 23 2 2" xfId="18898"/>
    <cellStyle name="Notas 2 23 3" xfId="18899"/>
    <cellStyle name="Notas 2 23 3 2" xfId="18900"/>
    <cellStyle name="Notas 2 23 4" xfId="18901"/>
    <cellStyle name="Notas 2 23 5" xfId="18902"/>
    <cellStyle name="Notas 2 24" xfId="18903"/>
    <cellStyle name="Notas 2 24 2" xfId="18904"/>
    <cellStyle name="Notas 2 25" xfId="18905"/>
    <cellStyle name="Notas 2 25 2" xfId="18906"/>
    <cellStyle name="Notas 2 26" xfId="18907"/>
    <cellStyle name="Notas 2 26 2" xfId="18908"/>
    <cellStyle name="Notas 2 27" xfId="18909"/>
    <cellStyle name="Notas 2 28" xfId="18910"/>
    <cellStyle name="Notas 2 3" xfId="18911"/>
    <cellStyle name="Notas 2 3 10" xfId="18912"/>
    <cellStyle name="Notas 2 3 2" xfId="18913"/>
    <cellStyle name="Notas 2 3 2 2" xfId="18914"/>
    <cellStyle name="Notas 2 3 2 2 2" xfId="18915"/>
    <cellStyle name="Notas 2 3 2 2 2 2" xfId="18916"/>
    <cellStyle name="Notas 2 3 2 2 2 2 2" xfId="18917"/>
    <cellStyle name="Notas 2 3 2 2 2 3" xfId="18918"/>
    <cellStyle name="Notas 2 3 2 2 2 3 2" xfId="18919"/>
    <cellStyle name="Notas 2 3 2 2 2 4" xfId="18920"/>
    <cellStyle name="Notas 2 3 2 2 3" xfId="18921"/>
    <cellStyle name="Notas 2 3 2 2 3 2" xfId="18922"/>
    <cellStyle name="Notas 2 3 2 2 4" xfId="18923"/>
    <cellStyle name="Notas 2 3 2 2 4 2" xfId="18924"/>
    <cellStyle name="Notas 2 3 2 2 5" xfId="18925"/>
    <cellStyle name="Notas 2 3 2 3" xfId="18926"/>
    <cellStyle name="Notas 2 3 2 3 2" xfId="18927"/>
    <cellStyle name="Notas 2 3 2 3 2 2" xfId="18928"/>
    <cellStyle name="Notas 2 3 2 3 2 2 2" xfId="18929"/>
    <cellStyle name="Notas 2 3 2 3 2 3" xfId="18930"/>
    <cellStyle name="Notas 2 3 2 3 2 3 2" xfId="18931"/>
    <cellStyle name="Notas 2 3 2 3 2 4" xfId="18932"/>
    <cellStyle name="Notas 2 3 2 3 3" xfId="18933"/>
    <cellStyle name="Notas 2 3 2 3 3 2" xfId="18934"/>
    <cellStyle name="Notas 2 3 2 3 4" xfId="18935"/>
    <cellStyle name="Notas 2 3 2 3 4 2" xfId="18936"/>
    <cellStyle name="Notas 2 3 2 3 5" xfId="18937"/>
    <cellStyle name="Notas 2 3 2 4" xfId="18938"/>
    <cellStyle name="Notas 2 3 2 4 2" xfId="18939"/>
    <cellStyle name="Notas 2 3 2 4 2 2" xfId="18940"/>
    <cellStyle name="Notas 2 3 2 4 2 2 2" xfId="18941"/>
    <cellStyle name="Notas 2 3 2 4 2 3" xfId="18942"/>
    <cellStyle name="Notas 2 3 2 4 2 3 2" xfId="18943"/>
    <cellStyle name="Notas 2 3 2 4 2 4" xfId="18944"/>
    <cellStyle name="Notas 2 3 2 4 3" xfId="18945"/>
    <cellStyle name="Notas 2 3 2 4 3 2" xfId="18946"/>
    <cellStyle name="Notas 2 3 2 4 4" xfId="18947"/>
    <cellStyle name="Notas 2 3 2 4 4 2" xfId="18948"/>
    <cellStyle name="Notas 2 3 2 4 5" xfId="18949"/>
    <cellStyle name="Notas 2 3 2 5" xfId="18950"/>
    <cellStyle name="Notas 2 3 2 5 2" xfId="18951"/>
    <cellStyle name="Notas 2 3 2 5 2 2" xfId="18952"/>
    <cellStyle name="Notas 2 3 2 5 3" xfId="18953"/>
    <cellStyle name="Notas 2 3 2 5 3 2" xfId="18954"/>
    <cellStyle name="Notas 2 3 2 5 4" xfId="18955"/>
    <cellStyle name="Notas 2 3 2 6" xfId="18956"/>
    <cellStyle name="Notas 2 3 2 6 2" xfId="18957"/>
    <cellStyle name="Notas 2 3 2 7" xfId="18958"/>
    <cellStyle name="Notas 2 3 2 7 2" xfId="18959"/>
    <cellStyle name="Notas 2 3 2 8" xfId="18960"/>
    <cellStyle name="Notas 2 3 3" xfId="18961"/>
    <cellStyle name="Notas 2 3 3 2" xfId="18962"/>
    <cellStyle name="Notas 2 3 3 2 2" xfId="18963"/>
    <cellStyle name="Notas 2 3 3 2 2 2" xfId="18964"/>
    <cellStyle name="Notas 2 3 3 2 2 2 2" xfId="18965"/>
    <cellStyle name="Notas 2 3 3 2 2 3" xfId="18966"/>
    <cellStyle name="Notas 2 3 3 2 2 3 2" xfId="18967"/>
    <cellStyle name="Notas 2 3 3 2 2 4" xfId="18968"/>
    <cellStyle name="Notas 2 3 3 2 3" xfId="18969"/>
    <cellStyle name="Notas 2 3 3 2 3 2" xfId="18970"/>
    <cellStyle name="Notas 2 3 3 2 4" xfId="18971"/>
    <cellStyle name="Notas 2 3 3 2 4 2" xfId="18972"/>
    <cellStyle name="Notas 2 3 3 2 5" xfId="18973"/>
    <cellStyle name="Notas 2 3 3 3" xfId="18974"/>
    <cellStyle name="Notas 2 3 3 3 2" xfId="18975"/>
    <cellStyle name="Notas 2 3 3 3 2 2" xfId="18976"/>
    <cellStyle name="Notas 2 3 3 3 2 2 2" xfId="18977"/>
    <cellStyle name="Notas 2 3 3 3 2 3" xfId="18978"/>
    <cellStyle name="Notas 2 3 3 3 2 3 2" xfId="18979"/>
    <cellStyle name="Notas 2 3 3 3 2 4" xfId="18980"/>
    <cellStyle name="Notas 2 3 3 3 3" xfId="18981"/>
    <cellStyle name="Notas 2 3 3 3 3 2" xfId="18982"/>
    <cellStyle name="Notas 2 3 3 3 4" xfId="18983"/>
    <cellStyle name="Notas 2 3 3 3 4 2" xfId="18984"/>
    <cellStyle name="Notas 2 3 3 3 5" xfId="18985"/>
    <cellStyle name="Notas 2 3 3 4" xfId="18986"/>
    <cellStyle name="Notas 2 3 3 4 2" xfId="18987"/>
    <cellStyle name="Notas 2 3 3 4 2 2" xfId="18988"/>
    <cellStyle name="Notas 2 3 3 4 3" xfId="18989"/>
    <cellStyle name="Notas 2 3 3 4 3 2" xfId="18990"/>
    <cellStyle name="Notas 2 3 3 4 4" xfId="18991"/>
    <cellStyle name="Notas 2 3 3 5" xfId="18992"/>
    <cellStyle name="Notas 2 3 3 5 2" xfId="18993"/>
    <cellStyle name="Notas 2 3 3 6" xfId="18994"/>
    <cellStyle name="Notas 2 3 3 6 2" xfId="18995"/>
    <cellStyle name="Notas 2 3 3 7" xfId="18996"/>
    <cellStyle name="Notas 2 3 4" xfId="18997"/>
    <cellStyle name="Notas 2 3 4 2" xfId="18998"/>
    <cellStyle name="Notas 2 3 4 2 2" xfId="18999"/>
    <cellStyle name="Notas 2 3 4 2 2 2" xfId="19000"/>
    <cellStyle name="Notas 2 3 4 2 3" xfId="19001"/>
    <cellStyle name="Notas 2 3 4 2 3 2" xfId="19002"/>
    <cellStyle name="Notas 2 3 4 2 4" xfId="19003"/>
    <cellStyle name="Notas 2 3 4 3" xfId="19004"/>
    <cellStyle name="Notas 2 3 4 3 2" xfId="19005"/>
    <cellStyle name="Notas 2 3 4 4" xfId="19006"/>
    <cellStyle name="Notas 2 3 4 4 2" xfId="19007"/>
    <cellStyle name="Notas 2 3 4 5" xfId="19008"/>
    <cellStyle name="Notas 2 3 5" xfId="19009"/>
    <cellStyle name="Notas 2 3 5 2" xfId="19010"/>
    <cellStyle name="Notas 2 3 5 2 2" xfId="19011"/>
    <cellStyle name="Notas 2 3 5 2 2 2" xfId="19012"/>
    <cellStyle name="Notas 2 3 5 2 3" xfId="19013"/>
    <cellStyle name="Notas 2 3 5 2 3 2" xfId="19014"/>
    <cellStyle name="Notas 2 3 5 2 4" xfId="19015"/>
    <cellStyle name="Notas 2 3 5 3" xfId="19016"/>
    <cellStyle name="Notas 2 3 5 3 2" xfId="19017"/>
    <cellStyle name="Notas 2 3 5 4" xfId="19018"/>
    <cellStyle name="Notas 2 3 5 4 2" xfId="19019"/>
    <cellStyle name="Notas 2 3 5 5" xfId="19020"/>
    <cellStyle name="Notas 2 3 6" xfId="19021"/>
    <cellStyle name="Notas 2 3 6 2" xfId="19022"/>
    <cellStyle name="Notas 2 3 6 2 2" xfId="19023"/>
    <cellStyle name="Notas 2 3 6 2 2 2" xfId="19024"/>
    <cellStyle name="Notas 2 3 6 2 3" xfId="19025"/>
    <cellStyle name="Notas 2 3 6 2 3 2" xfId="19026"/>
    <cellStyle name="Notas 2 3 6 2 4" xfId="19027"/>
    <cellStyle name="Notas 2 3 6 3" xfId="19028"/>
    <cellStyle name="Notas 2 3 6 3 2" xfId="19029"/>
    <cellStyle name="Notas 2 3 6 4" xfId="19030"/>
    <cellStyle name="Notas 2 3 6 4 2" xfId="19031"/>
    <cellStyle name="Notas 2 3 6 5" xfId="19032"/>
    <cellStyle name="Notas 2 3 7" xfId="19033"/>
    <cellStyle name="Notas 2 3 7 2" xfId="19034"/>
    <cellStyle name="Notas 2 3 7 2 2" xfId="19035"/>
    <cellStyle name="Notas 2 3 7 3" xfId="19036"/>
    <cellStyle name="Notas 2 3 7 3 2" xfId="19037"/>
    <cellStyle name="Notas 2 3 7 4" xfId="19038"/>
    <cellStyle name="Notas 2 3 8" xfId="19039"/>
    <cellStyle name="Notas 2 3 8 2" xfId="19040"/>
    <cellStyle name="Notas 2 3 9" xfId="19041"/>
    <cellStyle name="Notas 2 3 9 2" xfId="19042"/>
    <cellStyle name="Notas 2 4" xfId="19043"/>
    <cellStyle name="Notas 2 4 10" xfId="19044"/>
    <cellStyle name="Notas 2 4 2" xfId="19045"/>
    <cellStyle name="Notas 2 4 2 2" xfId="19046"/>
    <cellStyle name="Notas 2 4 2 2 2" xfId="19047"/>
    <cellStyle name="Notas 2 4 2 2 2 2" xfId="19048"/>
    <cellStyle name="Notas 2 4 2 2 2 2 2" xfId="19049"/>
    <cellStyle name="Notas 2 4 2 2 2 3" xfId="19050"/>
    <cellStyle name="Notas 2 4 2 2 2 3 2" xfId="19051"/>
    <cellStyle name="Notas 2 4 2 2 2 4" xfId="19052"/>
    <cellStyle name="Notas 2 4 2 2 3" xfId="19053"/>
    <cellStyle name="Notas 2 4 2 2 3 2" xfId="19054"/>
    <cellStyle name="Notas 2 4 2 2 4" xfId="19055"/>
    <cellStyle name="Notas 2 4 2 2 4 2" xfId="19056"/>
    <cellStyle name="Notas 2 4 2 2 5" xfId="19057"/>
    <cellStyle name="Notas 2 4 2 3" xfId="19058"/>
    <cellStyle name="Notas 2 4 2 3 2" xfId="19059"/>
    <cellStyle name="Notas 2 4 2 3 2 2" xfId="19060"/>
    <cellStyle name="Notas 2 4 2 3 2 2 2" xfId="19061"/>
    <cellStyle name="Notas 2 4 2 3 2 3" xfId="19062"/>
    <cellStyle name="Notas 2 4 2 3 2 3 2" xfId="19063"/>
    <cellStyle name="Notas 2 4 2 3 2 4" xfId="19064"/>
    <cellStyle name="Notas 2 4 2 3 3" xfId="19065"/>
    <cellStyle name="Notas 2 4 2 3 3 2" xfId="19066"/>
    <cellStyle name="Notas 2 4 2 3 4" xfId="19067"/>
    <cellStyle name="Notas 2 4 2 3 4 2" xfId="19068"/>
    <cellStyle name="Notas 2 4 2 3 5" xfId="19069"/>
    <cellStyle name="Notas 2 4 2 4" xfId="19070"/>
    <cellStyle name="Notas 2 4 2 4 2" xfId="19071"/>
    <cellStyle name="Notas 2 4 2 4 2 2" xfId="19072"/>
    <cellStyle name="Notas 2 4 2 4 2 2 2" xfId="19073"/>
    <cellStyle name="Notas 2 4 2 4 2 3" xfId="19074"/>
    <cellStyle name="Notas 2 4 2 4 2 3 2" xfId="19075"/>
    <cellStyle name="Notas 2 4 2 4 2 4" xfId="19076"/>
    <cellStyle name="Notas 2 4 2 4 3" xfId="19077"/>
    <cellStyle name="Notas 2 4 2 4 3 2" xfId="19078"/>
    <cellStyle name="Notas 2 4 2 4 4" xfId="19079"/>
    <cellStyle name="Notas 2 4 2 4 4 2" xfId="19080"/>
    <cellStyle name="Notas 2 4 2 4 5" xfId="19081"/>
    <cellStyle name="Notas 2 4 2 5" xfId="19082"/>
    <cellStyle name="Notas 2 4 2 5 2" xfId="19083"/>
    <cellStyle name="Notas 2 4 2 5 2 2" xfId="19084"/>
    <cellStyle name="Notas 2 4 2 5 3" xfId="19085"/>
    <cellStyle name="Notas 2 4 2 5 3 2" xfId="19086"/>
    <cellStyle name="Notas 2 4 2 5 4" xfId="19087"/>
    <cellStyle name="Notas 2 4 2 6" xfId="19088"/>
    <cellStyle name="Notas 2 4 2 6 2" xfId="19089"/>
    <cellStyle name="Notas 2 4 2 7" xfId="19090"/>
    <cellStyle name="Notas 2 4 2 7 2" xfId="19091"/>
    <cellStyle name="Notas 2 4 2 8" xfId="19092"/>
    <cellStyle name="Notas 2 4 3" xfId="19093"/>
    <cellStyle name="Notas 2 4 3 2" xfId="19094"/>
    <cellStyle name="Notas 2 4 3 2 2" xfId="19095"/>
    <cellStyle name="Notas 2 4 3 2 2 2" xfId="19096"/>
    <cellStyle name="Notas 2 4 3 2 2 2 2" xfId="19097"/>
    <cellStyle name="Notas 2 4 3 2 2 3" xfId="19098"/>
    <cellStyle name="Notas 2 4 3 2 2 3 2" xfId="19099"/>
    <cellStyle name="Notas 2 4 3 2 2 4" xfId="19100"/>
    <cellStyle name="Notas 2 4 3 2 3" xfId="19101"/>
    <cellStyle name="Notas 2 4 3 2 3 2" xfId="19102"/>
    <cellStyle name="Notas 2 4 3 2 4" xfId="19103"/>
    <cellStyle name="Notas 2 4 3 2 4 2" xfId="19104"/>
    <cellStyle name="Notas 2 4 3 2 5" xfId="19105"/>
    <cellStyle name="Notas 2 4 3 3" xfId="19106"/>
    <cellStyle name="Notas 2 4 3 3 2" xfId="19107"/>
    <cellStyle name="Notas 2 4 3 3 2 2" xfId="19108"/>
    <cellStyle name="Notas 2 4 3 3 2 2 2" xfId="19109"/>
    <cellStyle name="Notas 2 4 3 3 2 3" xfId="19110"/>
    <cellStyle name="Notas 2 4 3 3 2 3 2" xfId="19111"/>
    <cellStyle name="Notas 2 4 3 3 2 4" xfId="19112"/>
    <cellStyle name="Notas 2 4 3 3 3" xfId="19113"/>
    <cellStyle name="Notas 2 4 3 3 3 2" xfId="19114"/>
    <cellStyle name="Notas 2 4 3 3 4" xfId="19115"/>
    <cellStyle name="Notas 2 4 3 3 4 2" xfId="19116"/>
    <cellStyle name="Notas 2 4 3 3 5" xfId="19117"/>
    <cellStyle name="Notas 2 4 3 4" xfId="19118"/>
    <cellStyle name="Notas 2 4 3 4 2" xfId="19119"/>
    <cellStyle name="Notas 2 4 3 4 2 2" xfId="19120"/>
    <cellStyle name="Notas 2 4 3 4 3" xfId="19121"/>
    <cellStyle name="Notas 2 4 3 4 3 2" xfId="19122"/>
    <cellStyle name="Notas 2 4 3 4 4" xfId="19123"/>
    <cellStyle name="Notas 2 4 3 5" xfId="19124"/>
    <cellStyle name="Notas 2 4 3 5 2" xfId="19125"/>
    <cellStyle name="Notas 2 4 3 6" xfId="19126"/>
    <cellStyle name="Notas 2 4 3 6 2" xfId="19127"/>
    <cellStyle name="Notas 2 4 3 7" xfId="19128"/>
    <cellStyle name="Notas 2 4 4" xfId="19129"/>
    <cellStyle name="Notas 2 4 4 2" xfId="19130"/>
    <cellStyle name="Notas 2 4 4 2 2" xfId="19131"/>
    <cellStyle name="Notas 2 4 4 2 2 2" xfId="19132"/>
    <cellStyle name="Notas 2 4 4 2 3" xfId="19133"/>
    <cellStyle name="Notas 2 4 4 2 3 2" xfId="19134"/>
    <cellStyle name="Notas 2 4 4 2 4" xfId="19135"/>
    <cellStyle name="Notas 2 4 4 3" xfId="19136"/>
    <cellStyle name="Notas 2 4 4 3 2" xfId="19137"/>
    <cellStyle name="Notas 2 4 4 4" xfId="19138"/>
    <cellStyle name="Notas 2 4 4 4 2" xfId="19139"/>
    <cellStyle name="Notas 2 4 4 5" xfId="19140"/>
    <cellStyle name="Notas 2 4 5" xfId="19141"/>
    <cellStyle name="Notas 2 4 5 2" xfId="19142"/>
    <cellStyle name="Notas 2 4 5 2 2" xfId="19143"/>
    <cellStyle name="Notas 2 4 5 2 2 2" xfId="19144"/>
    <cellStyle name="Notas 2 4 5 2 3" xfId="19145"/>
    <cellStyle name="Notas 2 4 5 2 3 2" xfId="19146"/>
    <cellStyle name="Notas 2 4 5 2 4" xfId="19147"/>
    <cellStyle name="Notas 2 4 5 3" xfId="19148"/>
    <cellStyle name="Notas 2 4 5 3 2" xfId="19149"/>
    <cellStyle name="Notas 2 4 5 4" xfId="19150"/>
    <cellStyle name="Notas 2 4 5 4 2" xfId="19151"/>
    <cellStyle name="Notas 2 4 5 5" xfId="19152"/>
    <cellStyle name="Notas 2 4 6" xfId="19153"/>
    <cellStyle name="Notas 2 4 6 2" xfId="19154"/>
    <cellStyle name="Notas 2 4 6 2 2" xfId="19155"/>
    <cellStyle name="Notas 2 4 6 2 2 2" xfId="19156"/>
    <cellStyle name="Notas 2 4 6 2 3" xfId="19157"/>
    <cellStyle name="Notas 2 4 6 2 3 2" xfId="19158"/>
    <cellStyle name="Notas 2 4 6 2 4" xfId="19159"/>
    <cellStyle name="Notas 2 4 6 3" xfId="19160"/>
    <cellStyle name="Notas 2 4 6 3 2" xfId="19161"/>
    <cellStyle name="Notas 2 4 6 4" xfId="19162"/>
    <cellStyle name="Notas 2 4 6 4 2" xfId="19163"/>
    <cellStyle name="Notas 2 4 6 5" xfId="19164"/>
    <cellStyle name="Notas 2 4 7" xfId="19165"/>
    <cellStyle name="Notas 2 4 7 2" xfId="19166"/>
    <cellStyle name="Notas 2 4 7 2 2" xfId="19167"/>
    <cellStyle name="Notas 2 4 7 3" xfId="19168"/>
    <cellStyle name="Notas 2 4 7 3 2" xfId="19169"/>
    <cellStyle name="Notas 2 4 7 4" xfId="19170"/>
    <cellStyle name="Notas 2 4 8" xfId="19171"/>
    <cellStyle name="Notas 2 4 8 2" xfId="19172"/>
    <cellStyle name="Notas 2 4 9" xfId="19173"/>
    <cellStyle name="Notas 2 4 9 2" xfId="19174"/>
    <cellStyle name="Notas 2 5" xfId="19175"/>
    <cellStyle name="Notas 2 5 10" xfId="19176"/>
    <cellStyle name="Notas 2 5 2" xfId="19177"/>
    <cellStyle name="Notas 2 5 2 2" xfId="19178"/>
    <cellStyle name="Notas 2 5 2 2 2" xfId="19179"/>
    <cellStyle name="Notas 2 5 2 2 2 2" xfId="19180"/>
    <cellStyle name="Notas 2 5 2 2 2 2 2" xfId="19181"/>
    <cellStyle name="Notas 2 5 2 2 2 3" xfId="19182"/>
    <cellStyle name="Notas 2 5 2 2 2 3 2" xfId="19183"/>
    <cellStyle name="Notas 2 5 2 2 2 4" xfId="19184"/>
    <cellStyle name="Notas 2 5 2 2 3" xfId="19185"/>
    <cellStyle name="Notas 2 5 2 2 3 2" xfId="19186"/>
    <cellStyle name="Notas 2 5 2 2 4" xfId="19187"/>
    <cellStyle name="Notas 2 5 2 2 4 2" xfId="19188"/>
    <cellStyle name="Notas 2 5 2 2 5" xfId="19189"/>
    <cellStyle name="Notas 2 5 2 3" xfId="19190"/>
    <cellStyle name="Notas 2 5 2 3 2" xfId="19191"/>
    <cellStyle name="Notas 2 5 2 3 2 2" xfId="19192"/>
    <cellStyle name="Notas 2 5 2 3 2 2 2" xfId="19193"/>
    <cellStyle name="Notas 2 5 2 3 2 3" xfId="19194"/>
    <cellStyle name="Notas 2 5 2 3 2 3 2" xfId="19195"/>
    <cellStyle name="Notas 2 5 2 3 2 4" xfId="19196"/>
    <cellStyle name="Notas 2 5 2 3 3" xfId="19197"/>
    <cellStyle name="Notas 2 5 2 3 3 2" xfId="19198"/>
    <cellStyle name="Notas 2 5 2 3 4" xfId="19199"/>
    <cellStyle name="Notas 2 5 2 3 4 2" xfId="19200"/>
    <cellStyle name="Notas 2 5 2 3 5" xfId="19201"/>
    <cellStyle name="Notas 2 5 2 4" xfId="19202"/>
    <cellStyle name="Notas 2 5 2 4 2" xfId="19203"/>
    <cellStyle name="Notas 2 5 2 4 2 2" xfId="19204"/>
    <cellStyle name="Notas 2 5 2 4 2 2 2" xfId="19205"/>
    <cellStyle name="Notas 2 5 2 4 2 3" xfId="19206"/>
    <cellStyle name="Notas 2 5 2 4 2 3 2" xfId="19207"/>
    <cellStyle name="Notas 2 5 2 4 2 4" xfId="19208"/>
    <cellStyle name="Notas 2 5 2 4 3" xfId="19209"/>
    <cellStyle name="Notas 2 5 2 4 3 2" xfId="19210"/>
    <cellStyle name="Notas 2 5 2 4 4" xfId="19211"/>
    <cellStyle name="Notas 2 5 2 4 4 2" xfId="19212"/>
    <cellStyle name="Notas 2 5 2 4 5" xfId="19213"/>
    <cellStyle name="Notas 2 5 2 5" xfId="19214"/>
    <cellStyle name="Notas 2 5 2 5 2" xfId="19215"/>
    <cellStyle name="Notas 2 5 2 5 2 2" xfId="19216"/>
    <cellStyle name="Notas 2 5 2 5 3" xfId="19217"/>
    <cellStyle name="Notas 2 5 2 5 3 2" xfId="19218"/>
    <cellStyle name="Notas 2 5 2 5 4" xfId="19219"/>
    <cellStyle name="Notas 2 5 2 6" xfId="19220"/>
    <cellStyle name="Notas 2 5 2 6 2" xfId="19221"/>
    <cellStyle name="Notas 2 5 2 7" xfId="19222"/>
    <cellStyle name="Notas 2 5 2 7 2" xfId="19223"/>
    <cellStyle name="Notas 2 5 2 8" xfId="19224"/>
    <cellStyle name="Notas 2 5 3" xfId="19225"/>
    <cellStyle name="Notas 2 5 3 2" xfId="19226"/>
    <cellStyle name="Notas 2 5 3 2 2" xfId="19227"/>
    <cellStyle name="Notas 2 5 3 2 2 2" xfId="19228"/>
    <cellStyle name="Notas 2 5 3 2 3" xfId="19229"/>
    <cellStyle name="Notas 2 5 3 2 3 2" xfId="19230"/>
    <cellStyle name="Notas 2 5 3 2 4" xfId="19231"/>
    <cellStyle name="Notas 2 5 3 3" xfId="19232"/>
    <cellStyle name="Notas 2 5 3 3 2" xfId="19233"/>
    <cellStyle name="Notas 2 5 3 4" xfId="19234"/>
    <cellStyle name="Notas 2 5 3 4 2" xfId="19235"/>
    <cellStyle name="Notas 2 5 3 5" xfId="19236"/>
    <cellStyle name="Notas 2 5 4" xfId="19237"/>
    <cellStyle name="Notas 2 5 4 2" xfId="19238"/>
    <cellStyle name="Notas 2 5 4 2 2" xfId="19239"/>
    <cellStyle name="Notas 2 5 4 2 2 2" xfId="19240"/>
    <cellStyle name="Notas 2 5 4 2 3" xfId="19241"/>
    <cellStyle name="Notas 2 5 4 2 3 2" xfId="19242"/>
    <cellStyle name="Notas 2 5 4 2 4" xfId="19243"/>
    <cellStyle name="Notas 2 5 4 3" xfId="19244"/>
    <cellStyle name="Notas 2 5 4 3 2" xfId="19245"/>
    <cellStyle name="Notas 2 5 4 4" xfId="19246"/>
    <cellStyle name="Notas 2 5 4 4 2" xfId="19247"/>
    <cellStyle name="Notas 2 5 4 5" xfId="19248"/>
    <cellStyle name="Notas 2 5 5" xfId="19249"/>
    <cellStyle name="Notas 2 5 5 2" xfId="19250"/>
    <cellStyle name="Notas 2 5 5 2 2" xfId="19251"/>
    <cellStyle name="Notas 2 5 5 2 2 2" xfId="19252"/>
    <cellStyle name="Notas 2 5 5 2 3" xfId="19253"/>
    <cellStyle name="Notas 2 5 5 2 3 2" xfId="19254"/>
    <cellStyle name="Notas 2 5 5 2 4" xfId="19255"/>
    <cellStyle name="Notas 2 5 5 3" xfId="19256"/>
    <cellStyle name="Notas 2 5 5 3 2" xfId="19257"/>
    <cellStyle name="Notas 2 5 5 4" xfId="19258"/>
    <cellStyle name="Notas 2 5 5 4 2" xfId="19259"/>
    <cellStyle name="Notas 2 5 5 5" xfId="19260"/>
    <cellStyle name="Notas 2 5 6" xfId="19261"/>
    <cellStyle name="Notas 2 5 6 2" xfId="19262"/>
    <cellStyle name="Notas 2 5 6 2 2" xfId="19263"/>
    <cellStyle name="Notas 2 5 6 2 2 2" xfId="19264"/>
    <cellStyle name="Notas 2 5 6 2 3" xfId="19265"/>
    <cellStyle name="Notas 2 5 6 2 3 2" xfId="19266"/>
    <cellStyle name="Notas 2 5 6 2 4" xfId="19267"/>
    <cellStyle name="Notas 2 5 6 3" xfId="19268"/>
    <cellStyle name="Notas 2 5 6 3 2" xfId="19269"/>
    <cellStyle name="Notas 2 5 6 4" xfId="19270"/>
    <cellStyle name="Notas 2 5 6 4 2" xfId="19271"/>
    <cellStyle name="Notas 2 5 6 5" xfId="19272"/>
    <cellStyle name="Notas 2 5 7" xfId="19273"/>
    <cellStyle name="Notas 2 5 7 2" xfId="19274"/>
    <cellStyle name="Notas 2 5 7 2 2" xfId="19275"/>
    <cellStyle name="Notas 2 5 7 3" xfId="19276"/>
    <cellStyle name="Notas 2 5 7 3 2" xfId="19277"/>
    <cellStyle name="Notas 2 5 7 4" xfId="19278"/>
    <cellStyle name="Notas 2 5 8" xfId="19279"/>
    <cellStyle name="Notas 2 5 8 2" xfId="19280"/>
    <cellStyle name="Notas 2 5 9" xfId="19281"/>
    <cellStyle name="Notas 2 5 9 2" xfId="19282"/>
    <cellStyle name="Notas 2 6" xfId="19283"/>
    <cellStyle name="Notas 2 6 2" xfId="19284"/>
    <cellStyle name="Notas 2 6 2 2" xfId="19285"/>
    <cellStyle name="Notas 2 6 2 2 2" xfId="19286"/>
    <cellStyle name="Notas 2 6 2 2 2 2" xfId="19287"/>
    <cellStyle name="Notas 2 6 2 2 3" xfId="19288"/>
    <cellStyle name="Notas 2 6 2 2 3 2" xfId="19289"/>
    <cellStyle name="Notas 2 6 2 2 4" xfId="19290"/>
    <cellStyle name="Notas 2 6 2 3" xfId="19291"/>
    <cellStyle name="Notas 2 6 2 3 2" xfId="19292"/>
    <cellStyle name="Notas 2 6 2 4" xfId="19293"/>
    <cellStyle name="Notas 2 6 2 4 2" xfId="19294"/>
    <cellStyle name="Notas 2 6 2 5" xfId="19295"/>
    <cellStyle name="Notas 2 6 3" xfId="19296"/>
    <cellStyle name="Notas 2 6 3 2" xfId="19297"/>
    <cellStyle name="Notas 2 6 3 2 2" xfId="19298"/>
    <cellStyle name="Notas 2 6 3 2 2 2" xfId="19299"/>
    <cellStyle name="Notas 2 6 3 2 3" xfId="19300"/>
    <cellStyle name="Notas 2 6 3 2 3 2" xfId="19301"/>
    <cellStyle name="Notas 2 6 3 2 4" xfId="19302"/>
    <cellStyle name="Notas 2 6 3 3" xfId="19303"/>
    <cellStyle name="Notas 2 6 3 3 2" xfId="19304"/>
    <cellStyle name="Notas 2 6 3 4" xfId="19305"/>
    <cellStyle name="Notas 2 6 3 4 2" xfId="19306"/>
    <cellStyle name="Notas 2 6 3 5" xfId="19307"/>
    <cellStyle name="Notas 2 6 4" xfId="19308"/>
    <cellStyle name="Notas 2 6 4 2" xfId="19309"/>
    <cellStyle name="Notas 2 6 4 2 2" xfId="19310"/>
    <cellStyle name="Notas 2 6 4 2 2 2" xfId="19311"/>
    <cellStyle name="Notas 2 6 4 2 3" xfId="19312"/>
    <cellStyle name="Notas 2 6 4 2 3 2" xfId="19313"/>
    <cellStyle name="Notas 2 6 4 2 4" xfId="19314"/>
    <cellStyle name="Notas 2 6 4 3" xfId="19315"/>
    <cellStyle name="Notas 2 6 4 3 2" xfId="19316"/>
    <cellStyle name="Notas 2 6 4 4" xfId="19317"/>
    <cellStyle name="Notas 2 6 4 4 2" xfId="19318"/>
    <cellStyle name="Notas 2 6 4 5" xfId="19319"/>
    <cellStyle name="Notas 2 6 5" xfId="19320"/>
    <cellStyle name="Notas 2 6 5 2" xfId="19321"/>
    <cellStyle name="Notas 2 6 5 2 2" xfId="19322"/>
    <cellStyle name="Notas 2 6 5 3" xfId="19323"/>
    <cellStyle name="Notas 2 6 5 3 2" xfId="19324"/>
    <cellStyle name="Notas 2 6 5 4" xfId="19325"/>
    <cellStyle name="Notas 2 6 6" xfId="19326"/>
    <cellStyle name="Notas 2 6 6 2" xfId="19327"/>
    <cellStyle name="Notas 2 6 7" xfId="19328"/>
    <cellStyle name="Notas 2 6 7 2" xfId="19329"/>
    <cellStyle name="Notas 2 6 8" xfId="19330"/>
    <cellStyle name="Notas 2 7" xfId="19331"/>
    <cellStyle name="Notas 2 7 2" xfId="19332"/>
    <cellStyle name="Notas 2 7 2 2" xfId="19333"/>
    <cellStyle name="Notas 2 7 2 2 2" xfId="19334"/>
    <cellStyle name="Notas 2 7 2 3" xfId="19335"/>
    <cellStyle name="Notas 2 7 2 3 2" xfId="19336"/>
    <cellStyle name="Notas 2 7 2 4" xfId="19337"/>
    <cellStyle name="Notas 2 7 3" xfId="19338"/>
    <cellStyle name="Notas 2 7 3 2" xfId="19339"/>
    <cellStyle name="Notas 2 7 4" xfId="19340"/>
    <cellStyle name="Notas 2 7 4 2" xfId="19341"/>
    <cellStyle name="Notas 2 7 5" xfId="19342"/>
    <cellStyle name="Notas 2 8" xfId="19343"/>
    <cellStyle name="Notas 2 8 2" xfId="19344"/>
    <cellStyle name="Notas 2 8 2 2" xfId="19345"/>
    <cellStyle name="Notas 2 8 2 2 2" xfId="19346"/>
    <cellStyle name="Notas 2 8 2 3" xfId="19347"/>
    <cellStyle name="Notas 2 8 2 3 2" xfId="19348"/>
    <cellStyle name="Notas 2 8 2 4" xfId="19349"/>
    <cellStyle name="Notas 2 8 3" xfId="19350"/>
    <cellStyle name="Notas 2 8 3 2" xfId="19351"/>
    <cellStyle name="Notas 2 8 4" xfId="19352"/>
    <cellStyle name="Notas 2 8 4 2" xfId="19353"/>
    <cellStyle name="Notas 2 8 5" xfId="19354"/>
    <cellStyle name="Notas 2 9" xfId="19355"/>
    <cellStyle name="Notas 2 9 2" xfId="19356"/>
    <cellStyle name="Notas 2 9 2 2" xfId="19357"/>
    <cellStyle name="Notas 2 9 2 2 2" xfId="19358"/>
    <cellStyle name="Notas 2 9 2 3" xfId="19359"/>
    <cellStyle name="Notas 2 9 2 3 2" xfId="19360"/>
    <cellStyle name="Notas 2 9 2 4" xfId="19361"/>
    <cellStyle name="Notas 2 9 3" xfId="19362"/>
    <cellStyle name="Notas 2 9 3 2" xfId="19363"/>
    <cellStyle name="Notas 2 9 4" xfId="19364"/>
    <cellStyle name="Notas 2 9 4 2" xfId="19365"/>
    <cellStyle name="Notas 2 9 5" xfId="19366"/>
    <cellStyle name="Notas 20" xfId="19367"/>
    <cellStyle name="Notas 20 2" xfId="19368"/>
    <cellStyle name="Notas 20 2 2" xfId="19369"/>
    <cellStyle name="Notas 20 3" xfId="19370"/>
    <cellStyle name="Notas 20 3 2" xfId="19371"/>
    <cellStyle name="Notas 20 4" xfId="19372"/>
    <cellStyle name="Notas 20 5" xfId="19373"/>
    <cellStyle name="Notas 21" xfId="19374"/>
    <cellStyle name="Notas 21 2" xfId="19375"/>
    <cellStyle name="Notas 21 2 2" xfId="19376"/>
    <cellStyle name="Notas 21 3" xfId="19377"/>
    <cellStyle name="Notas 21 3 2" xfId="19378"/>
    <cellStyle name="Notas 21 4" xfId="19379"/>
    <cellStyle name="Notas 21 5" xfId="19380"/>
    <cellStyle name="Notas 22" xfId="19381"/>
    <cellStyle name="Notas 22 2" xfId="19382"/>
    <cellStyle name="Notas 22 2 2" xfId="19383"/>
    <cellStyle name="Notas 22 3" xfId="19384"/>
    <cellStyle name="Notas 22 3 2" xfId="19385"/>
    <cellStyle name="Notas 22 4" xfId="19386"/>
    <cellStyle name="Notas 22 5" xfId="19387"/>
    <cellStyle name="Notas 23" xfId="19388"/>
    <cellStyle name="Notas 23 2" xfId="19389"/>
    <cellStyle name="Notas 23 2 2" xfId="19390"/>
    <cellStyle name="Notas 23 3" xfId="19391"/>
    <cellStyle name="Notas 23 3 2" xfId="19392"/>
    <cellStyle name="Notas 23 4" xfId="19393"/>
    <cellStyle name="Notas 23 5" xfId="19394"/>
    <cellStyle name="Notas 24" xfId="19395"/>
    <cellStyle name="Notas 25" xfId="19396"/>
    <cellStyle name="Notas 3" xfId="19397"/>
    <cellStyle name="Notas 3 10" xfId="19398"/>
    <cellStyle name="Notas 3 10 2" xfId="19399"/>
    <cellStyle name="Notas 3 11" xfId="19400"/>
    <cellStyle name="Notas 3 2" xfId="19401"/>
    <cellStyle name="Notas 3 2 10" xfId="19402"/>
    <cellStyle name="Notas 3 2 2" xfId="19403"/>
    <cellStyle name="Notas 3 2 2 2" xfId="19404"/>
    <cellStyle name="Notas 3 2 2 2 2" xfId="19405"/>
    <cellStyle name="Notas 3 2 2 2 2 2" xfId="19406"/>
    <cellStyle name="Notas 3 2 2 2 2 2 2" xfId="19407"/>
    <cellStyle name="Notas 3 2 2 2 2 3" xfId="19408"/>
    <cellStyle name="Notas 3 2 2 2 2 3 2" xfId="19409"/>
    <cellStyle name="Notas 3 2 2 2 2 4" xfId="19410"/>
    <cellStyle name="Notas 3 2 2 2 3" xfId="19411"/>
    <cellStyle name="Notas 3 2 2 2 3 2" xfId="19412"/>
    <cellStyle name="Notas 3 2 2 2 4" xfId="19413"/>
    <cellStyle name="Notas 3 2 2 2 4 2" xfId="19414"/>
    <cellStyle name="Notas 3 2 2 2 5" xfId="19415"/>
    <cellStyle name="Notas 3 2 2 3" xfId="19416"/>
    <cellStyle name="Notas 3 2 2 3 2" xfId="19417"/>
    <cellStyle name="Notas 3 2 2 3 2 2" xfId="19418"/>
    <cellStyle name="Notas 3 2 2 3 2 2 2" xfId="19419"/>
    <cellStyle name="Notas 3 2 2 3 2 3" xfId="19420"/>
    <cellStyle name="Notas 3 2 2 3 2 3 2" xfId="19421"/>
    <cellStyle name="Notas 3 2 2 3 2 4" xfId="19422"/>
    <cellStyle name="Notas 3 2 2 3 3" xfId="19423"/>
    <cellStyle name="Notas 3 2 2 3 3 2" xfId="19424"/>
    <cellStyle name="Notas 3 2 2 3 4" xfId="19425"/>
    <cellStyle name="Notas 3 2 2 3 4 2" xfId="19426"/>
    <cellStyle name="Notas 3 2 2 3 5" xfId="19427"/>
    <cellStyle name="Notas 3 2 2 4" xfId="19428"/>
    <cellStyle name="Notas 3 2 2 4 2" xfId="19429"/>
    <cellStyle name="Notas 3 2 2 4 2 2" xfId="19430"/>
    <cellStyle name="Notas 3 2 2 4 2 2 2" xfId="19431"/>
    <cellStyle name="Notas 3 2 2 4 2 3" xfId="19432"/>
    <cellStyle name="Notas 3 2 2 4 2 3 2" xfId="19433"/>
    <cellStyle name="Notas 3 2 2 4 2 4" xfId="19434"/>
    <cellStyle name="Notas 3 2 2 4 3" xfId="19435"/>
    <cellStyle name="Notas 3 2 2 4 3 2" xfId="19436"/>
    <cellStyle name="Notas 3 2 2 4 4" xfId="19437"/>
    <cellStyle name="Notas 3 2 2 4 4 2" xfId="19438"/>
    <cellStyle name="Notas 3 2 2 4 5" xfId="19439"/>
    <cellStyle name="Notas 3 2 2 5" xfId="19440"/>
    <cellStyle name="Notas 3 2 2 5 2" xfId="19441"/>
    <cellStyle name="Notas 3 2 2 5 2 2" xfId="19442"/>
    <cellStyle name="Notas 3 2 2 5 3" xfId="19443"/>
    <cellStyle name="Notas 3 2 2 5 3 2" xfId="19444"/>
    <cellStyle name="Notas 3 2 2 5 4" xfId="19445"/>
    <cellStyle name="Notas 3 2 2 6" xfId="19446"/>
    <cellStyle name="Notas 3 2 2 6 2" xfId="19447"/>
    <cellStyle name="Notas 3 2 2 7" xfId="19448"/>
    <cellStyle name="Notas 3 2 2 7 2" xfId="19449"/>
    <cellStyle name="Notas 3 2 2 8" xfId="19450"/>
    <cellStyle name="Notas 3 2 3" xfId="19451"/>
    <cellStyle name="Notas 3 2 3 2" xfId="19452"/>
    <cellStyle name="Notas 3 2 3 2 2" xfId="19453"/>
    <cellStyle name="Notas 3 2 3 2 2 2" xfId="19454"/>
    <cellStyle name="Notas 3 2 3 2 2 2 2" xfId="19455"/>
    <cellStyle name="Notas 3 2 3 2 2 3" xfId="19456"/>
    <cellStyle name="Notas 3 2 3 2 2 3 2" xfId="19457"/>
    <cellStyle name="Notas 3 2 3 2 2 4" xfId="19458"/>
    <cellStyle name="Notas 3 2 3 2 3" xfId="19459"/>
    <cellStyle name="Notas 3 2 3 2 3 2" xfId="19460"/>
    <cellStyle name="Notas 3 2 3 2 4" xfId="19461"/>
    <cellStyle name="Notas 3 2 3 2 4 2" xfId="19462"/>
    <cellStyle name="Notas 3 2 3 2 5" xfId="19463"/>
    <cellStyle name="Notas 3 2 3 3" xfId="19464"/>
    <cellStyle name="Notas 3 2 3 3 2" xfId="19465"/>
    <cellStyle name="Notas 3 2 3 3 2 2" xfId="19466"/>
    <cellStyle name="Notas 3 2 3 3 2 2 2" xfId="19467"/>
    <cellStyle name="Notas 3 2 3 3 2 3" xfId="19468"/>
    <cellStyle name="Notas 3 2 3 3 2 3 2" xfId="19469"/>
    <cellStyle name="Notas 3 2 3 3 2 4" xfId="19470"/>
    <cellStyle name="Notas 3 2 3 3 3" xfId="19471"/>
    <cellStyle name="Notas 3 2 3 3 3 2" xfId="19472"/>
    <cellStyle name="Notas 3 2 3 3 4" xfId="19473"/>
    <cellStyle name="Notas 3 2 3 3 4 2" xfId="19474"/>
    <cellStyle name="Notas 3 2 3 3 5" xfId="19475"/>
    <cellStyle name="Notas 3 2 3 4" xfId="19476"/>
    <cellStyle name="Notas 3 2 3 4 2" xfId="19477"/>
    <cellStyle name="Notas 3 2 3 4 2 2" xfId="19478"/>
    <cellStyle name="Notas 3 2 3 4 3" xfId="19479"/>
    <cellStyle name="Notas 3 2 3 4 3 2" xfId="19480"/>
    <cellStyle name="Notas 3 2 3 4 4" xfId="19481"/>
    <cellStyle name="Notas 3 2 3 5" xfId="19482"/>
    <cellStyle name="Notas 3 2 3 5 2" xfId="19483"/>
    <cellStyle name="Notas 3 2 3 6" xfId="19484"/>
    <cellStyle name="Notas 3 2 3 6 2" xfId="19485"/>
    <cellStyle name="Notas 3 2 3 7" xfId="19486"/>
    <cellStyle name="Notas 3 2 4" xfId="19487"/>
    <cellStyle name="Notas 3 2 4 2" xfId="19488"/>
    <cellStyle name="Notas 3 2 4 2 2" xfId="19489"/>
    <cellStyle name="Notas 3 2 4 2 2 2" xfId="19490"/>
    <cellStyle name="Notas 3 2 4 2 3" xfId="19491"/>
    <cellStyle name="Notas 3 2 4 2 3 2" xfId="19492"/>
    <cellStyle name="Notas 3 2 4 2 4" xfId="19493"/>
    <cellStyle name="Notas 3 2 4 3" xfId="19494"/>
    <cellStyle name="Notas 3 2 4 3 2" xfId="19495"/>
    <cellStyle name="Notas 3 2 4 4" xfId="19496"/>
    <cellStyle name="Notas 3 2 4 4 2" xfId="19497"/>
    <cellStyle name="Notas 3 2 4 5" xfId="19498"/>
    <cellStyle name="Notas 3 2 5" xfId="19499"/>
    <cellStyle name="Notas 3 2 5 2" xfId="19500"/>
    <cellStyle name="Notas 3 2 5 2 2" xfId="19501"/>
    <cellStyle name="Notas 3 2 5 2 2 2" xfId="19502"/>
    <cellStyle name="Notas 3 2 5 2 3" xfId="19503"/>
    <cellStyle name="Notas 3 2 5 2 3 2" xfId="19504"/>
    <cellStyle name="Notas 3 2 5 2 4" xfId="19505"/>
    <cellStyle name="Notas 3 2 5 3" xfId="19506"/>
    <cellStyle name="Notas 3 2 5 3 2" xfId="19507"/>
    <cellStyle name="Notas 3 2 5 4" xfId="19508"/>
    <cellStyle name="Notas 3 2 5 4 2" xfId="19509"/>
    <cellStyle name="Notas 3 2 5 5" xfId="19510"/>
    <cellStyle name="Notas 3 2 6" xfId="19511"/>
    <cellStyle name="Notas 3 2 6 2" xfId="19512"/>
    <cellStyle name="Notas 3 2 6 2 2" xfId="19513"/>
    <cellStyle name="Notas 3 2 6 2 2 2" xfId="19514"/>
    <cellStyle name="Notas 3 2 6 2 3" xfId="19515"/>
    <cellStyle name="Notas 3 2 6 2 3 2" xfId="19516"/>
    <cellStyle name="Notas 3 2 6 2 4" xfId="19517"/>
    <cellStyle name="Notas 3 2 6 3" xfId="19518"/>
    <cellStyle name="Notas 3 2 6 3 2" xfId="19519"/>
    <cellStyle name="Notas 3 2 6 4" xfId="19520"/>
    <cellStyle name="Notas 3 2 6 4 2" xfId="19521"/>
    <cellStyle name="Notas 3 2 6 5" xfId="19522"/>
    <cellStyle name="Notas 3 2 7" xfId="19523"/>
    <cellStyle name="Notas 3 2 7 2" xfId="19524"/>
    <cellStyle name="Notas 3 2 7 2 2" xfId="19525"/>
    <cellStyle name="Notas 3 2 7 3" xfId="19526"/>
    <cellStyle name="Notas 3 2 7 3 2" xfId="19527"/>
    <cellStyle name="Notas 3 2 7 4" xfId="19528"/>
    <cellStyle name="Notas 3 2 8" xfId="19529"/>
    <cellStyle name="Notas 3 2 8 2" xfId="19530"/>
    <cellStyle name="Notas 3 2 9" xfId="19531"/>
    <cellStyle name="Notas 3 2 9 2" xfId="19532"/>
    <cellStyle name="Notas 3 3" xfId="19533"/>
    <cellStyle name="Notas 3 3 2" xfId="19534"/>
    <cellStyle name="Notas 3 3 2 2" xfId="19535"/>
    <cellStyle name="Notas 3 3 2 2 2" xfId="19536"/>
    <cellStyle name="Notas 3 3 2 2 2 2" xfId="19537"/>
    <cellStyle name="Notas 3 3 2 2 3" xfId="19538"/>
    <cellStyle name="Notas 3 3 2 2 3 2" xfId="19539"/>
    <cellStyle name="Notas 3 3 2 2 4" xfId="19540"/>
    <cellStyle name="Notas 3 3 2 3" xfId="19541"/>
    <cellStyle name="Notas 3 3 2 3 2" xfId="19542"/>
    <cellStyle name="Notas 3 3 2 4" xfId="19543"/>
    <cellStyle name="Notas 3 3 2 4 2" xfId="19544"/>
    <cellStyle name="Notas 3 3 2 5" xfId="19545"/>
    <cellStyle name="Notas 3 3 3" xfId="19546"/>
    <cellStyle name="Notas 3 3 3 2" xfId="19547"/>
    <cellStyle name="Notas 3 3 3 2 2" xfId="19548"/>
    <cellStyle name="Notas 3 3 3 2 2 2" xfId="19549"/>
    <cellStyle name="Notas 3 3 3 2 3" xfId="19550"/>
    <cellStyle name="Notas 3 3 3 2 3 2" xfId="19551"/>
    <cellStyle name="Notas 3 3 3 2 4" xfId="19552"/>
    <cellStyle name="Notas 3 3 3 3" xfId="19553"/>
    <cellStyle name="Notas 3 3 3 3 2" xfId="19554"/>
    <cellStyle name="Notas 3 3 3 4" xfId="19555"/>
    <cellStyle name="Notas 3 3 3 4 2" xfId="19556"/>
    <cellStyle name="Notas 3 3 3 5" xfId="19557"/>
    <cellStyle name="Notas 3 3 4" xfId="19558"/>
    <cellStyle name="Notas 3 3 4 2" xfId="19559"/>
    <cellStyle name="Notas 3 3 4 2 2" xfId="19560"/>
    <cellStyle name="Notas 3 3 4 2 2 2" xfId="19561"/>
    <cellStyle name="Notas 3 3 4 2 3" xfId="19562"/>
    <cellStyle name="Notas 3 3 4 2 3 2" xfId="19563"/>
    <cellStyle name="Notas 3 3 4 2 4" xfId="19564"/>
    <cellStyle name="Notas 3 3 4 3" xfId="19565"/>
    <cellStyle name="Notas 3 3 4 3 2" xfId="19566"/>
    <cellStyle name="Notas 3 3 4 4" xfId="19567"/>
    <cellStyle name="Notas 3 3 4 4 2" xfId="19568"/>
    <cellStyle name="Notas 3 3 4 5" xfId="19569"/>
    <cellStyle name="Notas 3 3 5" xfId="19570"/>
    <cellStyle name="Notas 3 3 5 2" xfId="19571"/>
    <cellStyle name="Notas 3 3 5 2 2" xfId="19572"/>
    <cellStyle name="Notas 3 3 5 3" xfId="19573"/>
    <cellStyle name="Notas 3 3 5 3 2" xfId="19574"/>
    <cellStyle name="Notas 3 3 5 4" xfId="19575"/>
    <cellStyle name="Notas 3 3 6" xfId="19576"/>
    <cellStyle name="Notas 3 3 6 2" xfId="19577"/>
    <cellStyle name="Notas 3 3 7" xfId="19578"/>
    <cellStyle name="Notas 3 3 7 2" xfId="19579"/>
    <cellStyle name="Notas 3 3 8" xfId="19580"/>
    <cellStyle name="Notas 3 4" xfId="19581"/>
    <cellStyle name="Notas 3 4 2" xfId="19582"/>
    <cellStyle name="Notas 3 4 2 2" xfId="19583"/>
    <cellStyle name="Notas 3 4 2 2 2" xfId="19584"/>
    <cellStyle name="Notas 3 4 2 2 2 2" xfId="19585"/>
    <cellStyle name="Notas 3 4 2 2 3" xfId="19586"/>
    <cellStyle name="Notas 3 4 2 2 3 2" xfId="19587"/>
    <cellStyle name="Notas 3 4 2 2 4" xfId="19588"/>
    <cellStyle name="Notas 3 4 2 3" xfId="19589"/>
    <cellStyle name="Notas 3 4 2 3 2" xfId="19590"/>
    <cellStyle name="Notas 3 4 2 4" xfId="19591"/>
    <cellStyle name="Notas 3 4 2 4 2" xfId="19592"/>
    <cellStyle name="Notas 3 4 2 5" xfId="19593"/>
    <cellStyle name="Notas 3 4 3" xfId="19594"/>
    <cellStyle name="Notas 3 4 3 2" xfId="19595"/>
    <cellStyle name="Notas 3 4 3 2 2" xfId="19596"/>
    <cellStyle name="Notas 3 4 3 2 2 2" xfId="19597"/>
    <cellStyle name="Notas 3 4 3 2 3" xfId="19598"/>
    <cellStyle name="Notas 3 4 3 2 3 2" xfId="19599"/>
    <cellStyle name="Notas 3 4 3 2 4" xfId="19600"/>
    <cellStyle name="Notas 3 4 3 3" xfId="19601"/>
    <cellStyle name="Notas 3 4 3 3 2" xfId="19602"/>
    <cellStyle name="Notas 3 4 3 4" xfId="19603"/>
    <cellStyle name="Notas 3 4 3 4 2" xfId="19604"/>
    <cellStyle name="Notas 3 4 3 5" xfId="19605"/>
    <cellStyle name="Notas 3 4 4" xfId="19606"/>
    <cellStyle name="Notas 3 4 4 2" xfId="19607"/>
    <cellStyle name="Notas 3 4 4 2 2" xfId="19608"/>
    <cellStyle name="Notas 3 4 4 3" xfId="19609"/>
    <cellStyle name="Notas 3 4 4 3 2" xfId="19610"/>
    <cellStyle name="Notas 3 4 4 4" xfId="19611"/>
    <cellStyle name="Notas 3 4 5" xfId="19612"/>
    <cellStyle name="Notas 3 4 5 2" xfId="19613"/>
    <cellStyle name="Notas 3 4 6" xfId="19614"/>
    <cellStyle name="Notas 3 4 6 2" xfId="19615"/>
    <cellStyle name="Notas 3 4 7" xfId="19616"/>
    <cellStyle name="Notas 3 5" xfId="19617"/>
    <cellStyle name="Notas 3 5 2" xfId="19618"/>
    <cellStyle name="Notas 3 5 2 2" xfId="19619"/>
    <cellStyle name="Notas 3 5 2 2 2" xfId="19620"/>
    <cellStyle name="Notas 3 5 2 3" xfId="19621"/>
    <cellStyle name="Notas 3 5 2 3 2" xfId="19622"/>
    <cellStyle name="Notas 3 5 2 4" xfId="19623"/>
    <cellStyle name="Notas 3 5 3" xfId="19624"/>
    <cellStyle name="Notas 3 5 3 2" xfId="19625"/>
    <cellStyle name="Notas 3 5 4" xfId="19626"/>
    <cellStyle name="Notas 3 5 4 2" xfId="19627"/>
    <cellStyle name="Notas 3 5 5" xfId="19628"/>
    <cellStyle name="Notas 3 6" xfId="19629"/>
    <cellStyle name="Notas 3 6 2" xfId="19630"/>
    <cellStyle name="Notas 3 6 2 2" xfId="19631"/>
    <cellStyle name="Notas 3 6 2 2 2" xfId="19632"/>
    <cellStyle name="Notas 3 6 2 3" xfId="19633"/>
    <cellStyle name="Notas 3 6 2 3 2" xfId="19634"/>
    <cellStyle name="Notas 3 6 2 4" xfId="19635"/>
    <cellStyle name="Notas 3 6 3" xfId="19636"/>
    <cellStyle name="Notas 3 6 3 2" xfId="19637"/>
    <cellStyle name="Notas 3 6 4" xfId="19638"/>
    <cellStyle name="Notas 3 6 4 2" xfId="19639"/>
    <cellStyle name="Notas 3 6 5" xfId="19640"/>
    <cellStyle name="Notas 3 7" xfId="19641"/>
    <cellStyle name="Notas 3 7 2" xfId="19642"/>
    <cellStyle name="Notas 3 7 2 2" xfId="19643"/>
    <cellStyle name="Notas 3 7 2 2 2" xfId="19644"/>
    <cellStyle name="Notas 3 7 2 3" xfId="19645"/>
    <cellStyle name="Notas 3 7 2 3 2" xfId="19646"/>
    <cellStyle name="Notas 3 7 2 4" xfId="19647"/>
    <cellStyle name="Notas 3 7 3" xfId="19648"/>
    <cellStyle name="Notas 3 7 3 2" xfId="19649"/>
    <cellStyle name="Notas 3 7 4" xfId="19650"/>
    <cellStyle name="Notas 3 7 4 2" xfId="19651"/>
    <cellStyle name="Notas 3 7 5" xfId="19652"/>
    <cellStyle name="Notas 3 8" xfId="19653"/>
    <cellStyle name="Notas 3 8 2" xfId="19654"/>
    <cellStyle name="Notas 3 8 2 2" xfId="19655"/>
    <cellStyle name="Notas 3 8 3" xfId="19656"/>
    <cellStyle name="Notas 3 8 3 2" xfId="19657"/>
    <cellStyle name="Notas 3 8 4" xfId="19658"/>
    <cellStyle name="Notas 3 9" xfId="19659"/>
    <cellStyle name="Notas 3 9 2" xfId="19660"/>
    <cellStyle name="Notas 4" xfId="19661"/>
    <cellStyle name="Notas 4 10" xfId="19662"/>
    <cellStyle name="Notas 4 10 2" xfId="19663"/>
    <cellStyle name="Notas 4 11" xfId="19664"/>
    <cellStyle name="Notas 4 2" xfId="19665"/>
    <cellStyle name="Notas 4 2 10" xfId="19666"/>
    <cellStyle name="Notas 4 2 2" xfId="19667"/>
    <cellStyle name="Notas 4 2 2 2" xfId="19668"/>
    <cellStyle name="Notas 4 2 2 2 2" xfId="19669"/>
    <cellStyle name="Notas 4 2 2 2 2 2" xfId="19670"/>
    <cellStyle name="Notas 4 2 2 2 2 2 2" xfId="19671"/>
    <cellStyle name="Notas 4 2 2 2 2 3" xfId="19672"/>
    <cellStyle name="Notas 4 2 2 2 2 3 2" xfId="19673"/>
    <cellStyle name="Notas 4 2 2 2 2 4" xfId="19674"/>
    <cellStyle name="Notas 4 2 2 2 3" xfId="19675"/>
    <cellStyle name="Notas 4 2 2 2 3 2" xfId="19676"/>
    <cellStyle name="Notas 4 2 2 2 4" xfId="19677"/>
    <cellStyle name="Notas 4 2 2 2 4 2" xfId="19678"/>
    <cellStyle name="Notas 4 2 2 2 5" xfId="19679"/>
    <cellStyle name="Notas 4 2 2 3" xfId="19680"/>
    <cellStyle name="Notas 4 2 2 3 2" xfId="19681"/>
    <cellStyle name="Notas 4 2 2 3 2 2" xfId="19682"/>
    <cellStyle name="Notas 4 2 2 3 2 2 2" xfId="19683"/>
    <cellStyle name="Notas 4 2 2 3 2 3" xfId="19684"/>
    <cellStyle name="Notas 4 2 2 3 2 3 2" xfId="19685"/>
    <cellStyle name="Notas 4 2 2 3 2 4" xfId="19686"/>
    <cellStyle name="Notas 4 2 2 3 3" xfId="19687"/>
    <cellStyle name="Notas 4 2 2 3 3 2" xfId="19688"/>
    <cellStyle name="Notas 4 2 2 3 4" xfId="19689"/>
    <cellStyle name="Notas 4 2 2 3 4 2" xfId="19690"/>
    <cellStyle name="Notas 4 2 2 3 5" xfId="19691"/>
    <cellStyle name="Notas 4 2 2 4" xfId="19692"/>
    <cellStyle name="Notas 4 2 2 4 2" xfId="19693"/>
    <cellStyle name="Notas 4 2 2 4 2 2" xfId="19694"/>
    <cellStyle name="Notas 4 2 2 4 2 2 2" xfId="19695"/>
    <cellStyle name="Notas 4 2 2 4 2 3" xfId="19696"/>
    <cellStyle name="Notas 4 2 2 4 2 3 2" xfId="19697"/>
    <cellStyle name="Notas 4 2 2 4 2 4" xfId="19698"/>
    <cellStyle name="Notas 4 2 2 4 3" xfId="19699"/>
    <cellStyle name="Notas 4 2 2 4 3 2" xfId="19700"/>
    <cellStyle name="Notas 4 2 2 4 4" xfId="19701"/>
    <cellStyle name="Notas 4 2 2 4 4 2" xfId="19702"/>
    <cellStyle name="Notas 4 2 2 4 5" xfId="19703"/>
    <cellStyle name="Notas 4 2 2 5" xfId="19704"/>
    <cellStyle name="Notas 4 2 2 5 2" xfId="19705"/>
    <cellStyle name="Notas 4 2 2 5 2 2" xfId="19706"/>
    <cellStyle name="Notas 4 2 2 5 3" xfId="19707"/>
    <cellStyle name="Notas 4 2 2 5 3 2" xfId="19708"/>
    <cellStyle name="Notas 4 2 2 5 4" xfId="19709"/>
    <cellStyle name="Notas 4 2 2 6" xfId="19710"/>
    <cellStyle name="Notas 4 2 2 6 2" xfId="19711"/>
    <cellStyle name="Notas 4 2 2 7" xfId="19712"/>
    <cellStyle name="Notas 4 2 2 7 2" xfId="19713"/>
    <cellStyle name="Notas 4 2 2 8" xfId="19714"/>
    <cellStyle name="Notas 4 2 3" xfId="19715"/>
    <cellStyle name="Notas 4 2 3 2" xfId="19716"/>
    <cellStyle name="Notas 4 2 3 2 2" xfId="19717"/>
    <cellStyle name="Notas 4 2 3 2 2 2" xfId="19718"/>
    <cellStyle name="Notas 4 2 3 2 2 2 2" xfId="19719"/>
    <cellStyle name="Notas 4 2 3 2 2 3" xfId="19720"/>
    <cellStyle name="Notas 4 2 3 2 2 3 2" xfId="19721"/>
    <cellStyle name="Notas 4 2 3 2 2 4" xfId="19722"/>
    <cellStyle name="Notas 4 2 3 2 3" xfId="19723"/>
    <cellStyle name="Notas 4 2 3 2 3 2" xfId="19724"/>
    <cellStyle name="Notas 4 2 3 2 4" xfId="19725"/>
    <cellStyle name="Notas 4 2 3 2 4 2" xfId="19726"/>
    <cellStyle name="Notas 4 2 3 2 5" xfId="19727"/>
    <cellStyle name="Notas 4 2 3 3" xfId="19728"/>
    <cellStyle name="Notas 4 2 3 3 2" xfId="19729"/>
    <cellStyle name="Notas 4 2 3 3 2 2" xfId="19730"/>
    <cellStyle name="Notas 4 2 3 3 2 2 2" xfId="19731"/>
    <cellStyle name="Notas 4 2 3 3 2 3" xfId="19732"/>
    <cellStyle name="Notas 4 2 3 3 2 3 2" xfId="19733"/>
    <cellStyle name="Notas 4 2 3 3 2 4" xfId="19734"/>
    <cellStyle name="Notas 4 2 3 3 3" xfId="19735"/>
    <cellStyle name="Notas 4 2 3 3 3 2" xfId="19736"/>
    <cellStyle name="Notas 4 2 3 3 4" xfId="19737"/>
    <cellStyle name="Notas 4 2 3 3 4 2" xfId="19738"/>
    <cellStyle name="Notas 4 2 3 3 5" xfId="19739"/>
    <cellStyle name="Notas 4 2 3 4" xfId="19740"/>
    <cellStyle name="Notas 4 2 3 4 2" xfId="19741"/>
    <cellStyle name="Notas 4 2 3 4 2 2" xfId="19742"/>
    <cellStyle name="Notas 4 2 3 4 3" xfId="19743"/>
    <cellStyle name="Notas 4 2 3 4 3 2" xfId="19744"/>
    <cellStyle name="Notas 4 2 3 4 4" xfId="19745"/>
    <cellStyle name="Notas 4 2 3 5" xfId="19746"/>
    <cellStyle name="Notas 4 2 3 5 2" xfId="19747"/>
    <cellStyle name="Notas 4 2 3 6" xfId="19748"/>
    <cellStyle name="Notas 4 2 3 6 2" xfId="19749"/>
    <cellStyle name="Notas 4 2 3 7" xfId="19750"/>
    <cellStyle name="Notas 4 2 4" xfId="19751"/>
    <cellStyle name="Notas 4 2 4 2" xfId="19752"/>
    <cellStyle name="Notas 4 2 4 2 2" xfId="19753"/>
    <cellStyle name="Notas 4 2 4 2 2 2" xfId="19754"/>
    <cellStyle name="Notas 4 2 4 2 3" xfId="19755"/>
    <cellStyle name="Notas 4 2 4 2 3 2" xfId="19756"/>
    <cellStyle name="Notas 4 2 4 2 4" xfId="19757"/>
    <cellStyle name="Notas 4 2 4 3" xfId="19758"/>
    <cellStyle name="Notas 4 2 4 3 2" xfId="19759"/>
    <cellStyle name="Notas 4 2 4 4" xfId="19760"/>
    <cellStyle name="Notas 4 2 4 4 2" xfId="19761"/>
    <cellStyle name="Notas 4 2 4 5" xfId="19762"/>
    <cellStyle name="Notas 4 2 5" xfId="19763"/>
    <cellStyle name="Notas 4 2 5 2" xfId="19764"/>
    <cellStyle name="Notas 4 2 5 2 2" xfId="19765"/>
    <cellStyle name="Notas 4 2 5 2 2 2" xfId="19766"/>
    <cellStyle name="Notas 4 2 5 2 3" xfId="19767"/>
    <cellStyle name="Notas 4 2 5 2 3 2" xfId="19768"/>
    <cellStyle name="Notas 4 2 5 2 4" xfId="19769"/>
    <cellStyle name="Notas 4 2 5 3" xfId="19770"/>
    <cellStyle name="Notas 4 2 5 3 2" xfId="19771"/>
    <cellStyle name="Notas 4 2 5 4" xfId="19772"/>
    <cellStyle name="Notas 4 2 5 4 2" xfId="19773"/>
    <cellStyle name="Notas 4 2 5 5" xfId="19774"/>
    <cellStyle name="Notas 4 2 6" xfId="19775"/>
    <cellStyle name="Notas 4 2 6 2" xfId="19776"/>
    <cellStyle name="Notas 4 2 6 2 2" xfId="19777"/>
    <cellStyle name="Notas 4 2 6 2 2 2" xfId="19778"/>
    <cellStyle name="Notas 4 2 6 2 3" xfId="19779"/>
    <cellStyle name="Notas 4 2 6 2 3 2" xfId="19780"/>
    <cellStyle name="Notas 4 2 6 2 4" xfId="19781"/>
    <cellStyle name="Notas 4 2 6 3" xfId="19782"/>
    <cellStyle name="Notas 4 2 6 3 2" xfId="19783"/>
    <cellStyle name="Notas 4 2 6 4" xfId="19784"/>
    <cellStyle name="Notas 4 2 6 4 2" xfId="19785"/>
    <cellStyle name="Notas 4 2 6 5" xfId="19786"/>
    <cellStyle name="Notas 4 2 7" xfId="19787"/>
    <cellStyle name="Notas 4 2 7 2" xfId="19788"/>
    <cellStyle name="Notas 4 2 7 2 2" xfId="19789"/>
    <cellStyle name="Notas 4 2 7 3" xfId="19790"/>
    <cellStyle name="Notas 4 2 7 3 2" xfId="19791"/>
    <cellStyle name="Notas 4 2 7 4" xfId="19792"/>
    <cellStyle name="Notas 4 2 8" xfId="19793"/>
    <cellStyle name="Notas 4 2 8 2" xfId="19794"/>
    <cellStyle name="Notas 4 2 9" xfId="19795"/>
    <cellStyle name="Notas 4 2 9 2" xfId="19796"/>
    <cellStyle name="Notas 4 3" xfId="19797"/>
    <cellStyle name="Notas 4 3 2" xfId="19798"/>
    <cellStyle name="Notas 4 3 2 2" xfId="19799"/>
    <cellStyle name="Notas 4 3 2 2 2" xfId="19800"/>
    <cellStyle name="Notas 4 3 2 2 2 2" xfId="19801"/>
    <cellStyle name="Notas 4 3 2 2 3" xfId="19802"/>
    <cellStyle name="Notas 4 3 2 2 3 2" xfId="19803"/>
    <cellStyle name="Notas 4 3 2 2 4" xfId="19804"/>
    <cellStyle name="Notas 4 3 2 3" xfId="19805"/>
    <cellStyle name="Notas 4 3 2 3 2" xfId="19806"/>
    <cellStyle name="Notas 4 3 2 4" xfId="19807"/>
    <cellStyle name="Notas 4 3 2 4 2" xfId="19808"/>
    <cellStyle name="Notas 4 3 2 5" xfId="19809"/>
    <cellStyle name="Notas 4 3 3" xfId="19810"/>
    <cellStyle name="Notas 4 3 3 2" xfId="19811"/>
    <cellStyle name="Notas 4 3 3 2 2" xfId="19812"/>
    <cellStyle name="Notas 4 3 3 2 2 2" xfId="19813"/>
    <cellStyle name="Notas 4 3 3 2 3" xfId="19814"/>
    <cellStyle name="Notas 4 3 3 2 3 2" xfId="19815"/>
    <cellStyle name="Notas 4 3 3 2 4" xfId="19816"/>
    <cellStyle name="Notas 4 3 3 3" xfId="19817"/>
    <cellStyle name="Notas 4 3 3 3 2" xfId="19818"/>
    <cellStyle name="Notas 4 3 3 4" xfId="19819"/>
    <cellStyle name="Notas 4 3 3 4 2" xfId="19820"/>
    <cellStyle name="Notas 4 3 3 5" xfId="19821"/>
    <cellStyle name="Notas 4 3 4" xfId="19822"/>
    <cellStyle name="Notas 4 3 4 2" xfId="19823"/>
    <cellStyle name="Notas 4 3 4 2 2" xfId="19824"/>
    <cellStyle name="Notas 4 3 4 2 2 2" xfId="19825"/>
    <cellStyle name="Notas 4 3 4 2 3" xfId="19826"/>
    <cellStyle name="Notas 4 3 4 2 3 2" xfId="19827"/>
    <cellStyle name="Notas 4 3 4 2 4" xfId="19828"/>
    <cellStyle name="Notas 4 3 4 3" xfId="19829"/>
    <cellStyle name="Notas 4 3 4 3 2" xfId="19830"/>
    <cellStyle name="Notas 4 3 4 4" xfId="19831"/>
    <cellStyle name="Notas 4 3 4 4 2" xfId="19832"/>
    <cellStyle name="Notas 4 3 4 5" xfId="19833"/>
    <cellStyle name="Notas 4 3 5" xfId="19834"/>
    <cellStyle name="Notas 4 3 5 2" xfId="19835"/>
    <cellStyle name="Notas 4 3 5 2 2" xfId="19836"/>
    <cellStyle name="Notas 4 3 5 3" xfId="19837"/>
    <cellStyle name="Notas 4 3 5 3 2" xfId="19838"/>
    <cellStyle name="Notas 4 3 5 4" xfId="19839"/>
    <cellStyle name="Notas 4 3 6" xfId="19840"/>
    <cellStyle name="Notas 4 3 6 2" xfId="19841"/>
    <cellStyle name="Notas 4 3 7" xfId="19842"/>
    <cellStyle name="Notas 4 3 7 2" xfId="19843"/>
    <cellStyle name="Notas 4 3 8" xfId="19844"/>
    <cellStyle name="Notas 4 4" xfId="19845"/>
    <cellStyle name="Notas 4 4 2" xfId="19846"/>
    <cellStyle name="Notas 4 4 2 2" xfId="19847"/>
    <cellStyle name="Notas 4 4 2 2 2" xfId="19848"/>
    <cellStyle name="Notas 4 4 2 2 2 2" xfId="19849"/>
    <cellStyle name="Notas 4 4 2 2 3" xfId="19850"/>
    <cellStyle name="Notas 4 4 2 2 3 2" xfId="19851"/>
    <cellStyle name="Notas 4 4 2 2 4" xfId="19852"/>
    <cellStyle name="Notas 4 4 2 3" xfId="19853"/>
    <cellStyle name="Notas 4 4 2 3 2" xfId="19854"/>
    <cellStyle name="Notas 4 4 2 4" xfId="19855"/>
    <cellStyle name="Notas 4 4 2 4 2" xfId="19856"/>
    <cellStyle name="Notas 4 4 2 5" xfId="19857"/>
    <cellStyle name="Notas 4 4 3" xfId="19858"/>
    <cellStyle name="Notas 4 4 3 2" xfId="19859"/>
    <cellStyle name="Notas 4 4 3 2 2" xfId="19860"/>
    <cellStyle name="Notas 4 4 3 2 2 2" xfId="19861"/>
    <cellStyle name="Notas 4 4 3 2 3" xfId="19862"/>
    <cellStyle name="Notas 4 4 3 2 3 2" xfId="19863"/>
    <cellStyle name="Notas 4 4 3 2 4" xfId="19864"/>
    <cellStyle name="Notas 4 4 3 3" xfId="19865"/>
    <cellStyle name="Notas 4 4 3 3 2" xfId="19866"/>
    <cellStyle name="Notas 4 4 3 4" xfId="19867"/>
    <cellStyle name="Notas 4 4 3 4 2" xfId="19868"/>
    <cellStyle name="Notas 4 4 3 5" xfId="19869"/>
    <cellStyle name="Notas 4 4 4" xfId="19870"/>
    <cellStyle name="Notas 4 4 4 2" xfId="19871"/>
    <cellStyle name="Notas 4 4 4 2 2" xfId="19872"/>
    <cellStyle name="Notas 4 4 4 3" xfId="19873"/>
    <cellStyle name="Notas 4 4 4 3 2" xfId="19874"/>
    <cellStyle name="Notas 4 4 4 4" xfId="19875"/>
    <cellStyle name="Notas 4 4 5" xfId="19876"/>
    <cellStyle name="Notas 4 4 5 2" xfId="19877"/>
    <cellStyle name="Notas 4 4 6" xfId="19878"/>
    <cellStyle name="Notas 4 4 6 2" xfId="19879"/>
    <cellStyle name="Notas 4 4 7" xfId="19880"/>
    <cellStyle name="Notas 4 5" xfId="19881"/>
    <cellStyle name="Notas 4 5 2" xfId="19882"/>
    <cellStyle name="Notas 4 5 2 2" xfId="19883"/>
    <cellStyle name="Notas 4 5 2 2 2" xfId="19884"/>
    <cellStyle name="Notas 4 5 2 3" xfId="19885"/>
    <cellStyle name="Notas 4 5 2 3 2" xfId="19886"/>
    <cellStyle name="Notas 4 5 2 4" xfId="19887"/>
    <cellStyle name="Notas 4 5 3" xfId="19888"/>
    <cellStyle name="Notas 4 5 3 2" xfId="19889"/>
    <cellStyle name="Notas 4 5 4" xfId="19890"/>
    <cellStyle name="Notas 4 5 4 2" xfId="19891"/>
    <cellStyle name="Notas 4 5 5" xfId="19892"/>
    <cellStyle name="Notas 4 6" xfId="19893"/>
    <cellStyle name="Notas 4 6 2" xfId="19894"/>
    <cellStyle name="Notas 4 6 2 2" xfId="19895"/>
    <cellStyle name="Notas 4 6 2 2 2" xfId="19896"/>
    <cellStyle name="Notas 4 6 2 3" xfId="19897"/>
    <cellStyle name="Notas 4 6 2 3 2" xfId="19898"/>
    <cellStyle name="Notas 4 6 2 4" xfId="19899"/>
    <cellStyle name="Notas 4 6 3" xfId="19900"/>
    <cellStyle name="Notas 4 6 3 2" xfId="19901"/>
    <cellStyle name="Notas 4 6 4" xfId="19902"/>
    <cellStyle name="Notas 4 6 4 2" xfId="19903"/>
    <cellStyle name="Notas 4 6 5" xfId="19904"/>
    <cellStyle name="Notas 4 7" xfId="19905"/>
    <cellStyle name="Notas 4 7 2" xfId="19906"/>
    <cellStyle name="Notas 4 7 2 2" xfId="19907"/>
    <cellStyle name="Notas 4 7 2 2 2" xfId="19908"/>
    <cellStyle name="Notas 4 7 2 3" xfId="19909"/>
    <cellStyle name="Notas 4 7 2 3 2" xfId="19910"/>
    <cellStyle name="Notas 4 7 2 4" xfId="19911"/>
    <cellStyle name="Notas 4 7 3" xfId="19912"/>
    <cellStyle name="Notas 4 7 3 2" xfId="19913"/>
    <cellStyle name="Notas 4 7 4" xfId="19914"/>
    <cellStyle name="Notas 4 7 4 2" xfId="19915"/>
    <cellStyle name="Notas 4 7 5" xfId="19916"/>
    <cellStyle name="Notas 4 8" xfId="19917"/>
    <cellStyle name="Notas 4 8 2" xfId="19918"/>
    <cellStyle name="Notas 4 8 2 2" xfId="19919"/>
    <cellStyle name="Notas 4 8 3" xfId="19920"/>
    <cellStyle name="Notas 4 8 3 2" xfId="19921"/>
    <cellStyle name="Notas 4 8 4" xfId="19922"/>
    <cellStyle name="Notas 4 9" xfId="19923"/>
    <cellStyle name="Notas 4 9 2" xfId="19924"/>
    <cellStyle name="Notas 5" xfId="19925"/>
    <cellStyle name="Notas 5 2" xfId="19926"/>
    <cellStyle name="Notas 5 2 2" xfId="19927"/>
    <cellStyle name="Notas 5 2 2 2" xfId="19928"/>
    <cellStyle name="Notas 5 2 2 2 2" xfId="19929"/>
    <cellStyle name="Notas 5 2 2 3" xfId="19930"/>
    <cellStyle name="Notas 5 2 2 3 2" xfId="19931"/>
    <cellStyle name="Notas 5 2 2 4" xfId="19932"/>
    <cellStyle name="Notas 5 2 3" xfId="19933"/>
    <cellStyle name="Notas 5 2 3 2" xfId="19934"/>
    <cellStyle name="Notas 5 2 4" xfId="19935"/>
    <cellStyle name="Notas 5 2 4 2" xfId="19936"/>
    <cellStyle name="Notas 5 2 5" xfId="19937"/>
    <cellStyle name="Notas 5 3" xfId="19938"/>
    <cellStyle name="Notas 5 3 2" xfId="19939"/>
    <cellStyle name="Notas 5 3 2 2" xfId="19940"/>
    <cellStyle name="Notas 5 3 2 2 2" xfId="19941"/>
    <cellStyle name="Notas 5 3 2 3" xfId="19942"/>
    <cellStyle name="Notas 5 3 2 3 2" xfId="19943"/>
    <cellStyle name="Notas 5 3 2 4" xfId="19944"/>
    <cellStyle name="Notas 5 3 3" xfId="19945"/>
    <cellStyle name="Notas 5 3 3 2" xfId="19946"/>
    <cellStyle name="Notas 5 3 4" xfId="19947"/>
    <cellStyle name="Notas 5 3 4 2" xfId="19948"/>
    <cellStyle name="Notas 5 3 5" xfId="19949"/>
    <cellStyle name="Notas 5 4" xfId="19950"/>
    <cellStyle name="Notas 5 4 2" xfId="19951"/>
    <cellStyle name="Notas 5 4 2 2" xfId="19952"/>
    <cellStyle name="Notas 5 4 2 2 2" xfId="19953"/>
    <cellStyle name="Notas 5 4 2 3" xfId="19954"/>
    <cellStyle name="Notas 5 4 2 3 2" xfId="19955"/>
    <cellStyle name="Notas 5 4 2 4" xfId="19956"/>
    <cellStyle name="Notas 5 4 3" xfId="19957"/>
    <cellStyle name="Notas 5 4 3 2" xfId="19958"/>
    <cellStyle name="Notas 5 4 4" xfId="19959"/>
    <cellStyle name="Notas 5 4 4 2" xfId="19960"/>
    <cellStyle name="Notas 5 4 5" xfId="19961"/>
    <cellStyle name="Notas 5 5" xfId="19962"/>
    <cellStyle name="Notas 5 5 2" xfId="19963"/>
    <cellStyle name="Notas 5 5 2 2" xfId="19964"/>
    <cellStyle name="Notas 5 5 3" xfId="19965"/>
    <cellStyle name="Notas 5 5 3 2" xfId="19966"/>
    <cellStyle name="Notas 5 5 4" xfId="19967"/>
    <cellStyle name="Notas 5 6" xfId="19968"/>
    <cellStyle name="Notas 5 6 2" xfId="19969"/>
    <cellStyle name="Notas 5 7" xfId="19970"/>
    <cellStyle name="Notas 5 7 2" xfId="19971"/>
    <cellStyle name="Notas 5 8" xfId="19972"/>
    <cellStyle name="Notas 6" xfId="19973"/>
    <cellStyle name="Notas 6 2" xfId="19974"/>
    <cellStyle name="Notas 6 2 2" xfId="19975"/>
    <cellStyle name="Notas 6 2 2 2" xfId="19976"/>
    <cellStyle name="Notas 6 2 3" xfId="19977"/>
    <cellStyle name="Notas 6 2 3 2" xfId="19978"/>
    <cellStyle name="Notas 6 2 4" xfId="19979"/>
    <cellStyle name="Notas 6 3" xfId="19980"/>
    <cellStyle name="Notas 6 3 2" xfId="19981"/>
    <cellStyle name="Notas 6 4" xfId="19982"/>
    <cellStyle name="Notas 6 4 2" xfId="19983"/>
    <cellStyle name="Notas 6 5" xfId="19984"/>
    <cellStyle name="Notas 7" xfId="19985"/>
    <cellStyle name="Notas 7 2" xfId="19986"/>
    <cellStyle name="Notas 7 2 2" xfId="19987"/>
    <cellStyle name="Notas 7 2 2 2" xfId="19988"/>
    <cellStyle name="Notas 7 2 3" xfId="19989"/>
    <cellStyle name="Notas 7 2 3 2" xfId="19990"/>
    <cellStyle name="Notas 7 2 4" xfId="19991"/>
    <cellStyle name="Notas 7 3" xfId="19992"/>
    <cellStyle name="Notas 7 3 2" xfId="19993"/>
    <cellStyle name="Notas 7 4" xfId="19994"/>
    <cellStyle name="Notas 7 4 2" xfId="19995"/>
    <cellStyle name="Notas 7 5" xfId="19996"/>
    <cellStyle name="Notas 8" xfId="19997"/>
    <cellStyle name="Notas 8 2" xfId="19998"/>
    <cellStyle name="Notas 8 2 2" xfId="19999"/>
    <cellStyle name="Notas 8 2 2 2" xfId="20000"/>
    <cellStyle name="Notas 8 2 3" xfId="20001"/>
    <cellStyle name="Notas 8 2 3 2" xfId="20002"/>
    <cellStyle name="Notas 8 2 4" xfId="20003"/>
    <cellStyle name="Notas 8 3" xfId="20004"/>
    <cellStyle name="Notas 8 3 2" xfId="20005"/>
    <cellStyle name="Notas 8 4" xfId="20006"/>
    <cellStyle name="Notas 8 4 2" xfId="20007"/>
    <cellStyle name="Notas 8 5" xfId="20008"/>
    <cellStyle name="Notas 9" xfId="20009"/>
    <cellStyle name="Notas 9 2" xfId="20010"/>
    <cellStyle name="Notas 9 2 2" xfId="20011"/>
    <cellStyle name="Notas 9 2 2 2" xfId="20012"/>
    <cellStyle name="Notas 9 2 3" xfId="20013"/>
    <cellStyle name="Notas 9 2 3 2" xfId="20014"/>
    <cellStyle name="Notas 9 2 4" xfId="20015"/>
    <cellStyle name="Notas 9 3" xfId="20016"/>
    <cellStyle name="Notas 9 3 2" xfId="20017"/>
    <cellStyle name="Notas 9 4" xfId="20018"/>
    <cellStyle name="Notas 9 4 2" xfId="20019"/>
    <cellStyle name="Notas 9 5" xfId="20020"/>
    <cellStyle name="Note" xfId="18" builtinId="10" customBuiltin="1"/>
    <cellStyle name="Note 2" xfId="20021"/>
    <cellStyle name="Note 2 10" xfId="20022"/>
    <cellStyle name="Note 2 10 2" xfId="20023"/>
    <cellStyle name="Note 2 10 2 2" xfId="20024"/>
    <cellStyle name="Note 2 10 2 2 2" xfId="20025"/>
    <cellStyle name="Note 2 10 2 3" xfId="20026"/>
    <cellStyle name="Note 2 10 2 3 2" xfId="20027"/>
    <cellStyle name="Note 2 10 2 4" xfId="20028"/>
    <cellStyle name="Note 2 10 3" xfId="20029"/>
    <cellStyle name="Note 2 10 3 2" xfId="20030"/>
    <cellStyle name="Note 2 10 4" xfId="20031"/>
    <cellStyle name="Note 2 10 4 2" xfId="20032"/>
    <cellStyle name="Note 2 10 5" xfId="20033"/>
    <cellStyle name="Note 2 11" xfId="20034"/>
    <cellStyle name="Note 2 11 2" xfId="20035"/>
    <cellStyle name="Note 2 11 2 2" xfId="20036"/>
    <cellStyle name="Note 2 11 3" xfId="20037"/>
    <cellStyle name="Note 2 11 3 2" xfId="20038"/>
    <cellStyle name="Note 2 11 4" xfId="20039"/>
    <cellStyle name="Note 2 12" xfId="20040"/>
    <cellStyle name="Note 2 12 2" xfId="20041"/>
    <cellStyle name="Note 2 12 2 2" xfId="20042"/>
    <cellStyle name="Note 2 12 3" xfId="20043"/>
    <cellStyle name="Note 2 12 3 2" xfId="20044"/>
    <cellStyle name="Note 2 12 4" xfId="20045"/>
    <cellStyle name="Note 2 13" xfId="20046"/>
    <cellStyle name="Note 2 13 2" xfId="20047"/>
    <cellStyle name="Note 2 13 2 2" xfId="20048"/>
    <cellStyle name="Note 2 13 3" xfId="20049"/>
    <cellStyle name="Note 2 13 3 2" xfId="20050"/>
    <cellStyle name="Note 2 13 4" xfId="20051"/>
    <cellStyle name="Note 2 13 5" xfId="20052"/>
    <cellStyle name="Note 2 14" xfId="20053"/>
    <cellStyle name="Note 2 14 2" xfId="20054"/>
    <cellStyle name="Note 2 14 2 2" xfId="20055"/>
    <cellStyle name="Note 2 14 3" xfId="20056"/>
    <cellStyle name="Note 2 14 3 2" xfId="20057"/>
    <cellStyle name="Note 2 14 4" xfId="20058"/>
    <cellStyle name="Note 2 14 5" xfId="20059"/>
    <cellStyle name="Note 2 15" xfId="20060"/>
    <cellStyle name="Note 2 15 2" xfId="20061"/>
    <cellStyle name="Note 2 15 2 2" xfId="20062"/>
    <cellStyle name="Note 2 15 3" xfId="20063"/>
    <cellStyle name="Note 2 15 3 2" xfId="20064"/>
    <cellStyle name="Note 2 15 4" xfId="20065"/>
    <cellStyle name="Note 2 15 5" xfId="20066"/>
    <cellStyle name="Note 2 16" xfId="20067"/>
    <cellStyle name="Note 2 16 2" xfId="20068"/>
    <cellStyle name="Note 2 16 2 2" xfId="20069"/>
    <cellStyle name="Note 2 16 3" xfId="20070"/>
    <cellStyle name="Note 2 16 3 2" xfId="20071"/>
    <cellStyle name="Note 2 16 4" xfId="20072"/>
    <cellStyle name="Note 2 17" xfId="20073"/>
    <cellStyle name="Note 2 17 2" xfId="20074"/>
    <cellStyle name="Note 2 17 2 2" xfId="20075"/>
    <cellStyle name="Note 2 17 3" xfId="20076"/>
    <cellStyle name="Note 2 17 3 2" xfId="20077"/>
    <cellStyle name="Note 2 17 4" xfId="20078"/>
    <cellStyle name="Note 2 17 5" xfId="20079"/>
    <cellStyle name="Note 2 18" xfId="20080"/>
    <cellStyle name="Note 2 18 2" xfId="20081"/>
    <cellStyle name="Note 2 18 2 2" xfId="20082"/>
    <cellStyle name="Note 2 18 3" xfId="20083"/>
    <cellStyle name="Note 2 18 3 2" xfId="20084"/>
    <cellStyle name="Note 2 18 4" xfId="20085"/>
    <cellStyle name="Note 2 19" xfId="20086"/>
    <cellStyle name="Note 2 19 2" xfId="20087"/>
    <cellStyle name="Note 2 19 2 2" xfId="20088"/>
    <cellStyle name="Note 2 19 3" xfId="20089"/>
    <cellStyle name="Note 2 19 3 2" xfId="20090"/>
    <cellStyle name="Note 2 19 4" xfId="20091"/>
    <cellStyle name="Note 2 19 5" xfId="20092"/>
    <cellStyle name="Note 2 2" xfId="20093"/>
    <cellStyle name="Note 2 2 10" xfId="20094"/>
    <cellStyle name="Note 2 2 10 2" xfId="20095"/>
    <cellStyle name="Note 2 2 10 2 2" xfId="20096"/>
    <cellStyle name="Note 2 2 10 3" xfId="20097"/>
    <cellStyle name="Note 2 2 10 3 2" xfId="20098"/>
    <cellStyle name="Note 2 2 10 4" xfId="20099"/>
    <cellStyle name="Note 2 2 11" xfId="20100"/>
    <cellStyle name="Note 2 2 11 2" xfId="20101"/>
    <cellStyle name="Note 2 2 11 2 2" xfId="20102"/>
    <cellStyle name="Note 2 2 11 3" xfId="20103"/>
    <cellStyle name="Note 2 2 11 3 2" xfId="20104"/>
    <cellStyle name="Note 2 2 11 4" xfId="20105"/>
    <cellStyle name="Note 2 2 11 5" xfId="20106"/>
    <cellStyle name="Note 2 2 12" xfId="20107"/>
    <cellStyle name="Note 2 2 12 2" xfId="20108"/>
    <cellStyle name="Note 2 2 12 2 2" xfId="20109"/>
    <cellStyle name="Note 2 2 12 3" xfId="20110"/>
    <cellStyle name="Note 2 2 12 3 2" xfId="20111"/>
    <cellStyle name="Note 2 2 12 4" xfId="20112"/>
    <cellStyle name="Note 2 2 12 5" xfId="20113"/>
    <cellStyle name="Note 2 2 13" xfId="20114"/>
    <cellStyle name="Note 2 2 13 2" xfId="20115"/>
    <cellStyle name="Note 2 2 13 2 2" xfId="20116"/>
    <cellStyle name="Note 2 2 13 3" xfId="20117"/>
    <cellStyle name="Note 2 2 13 3 2" xfId="20118"/>
    <cellStyle name="Note 2 2 13 4" xfId="20119"/>
    <cellStyle name="Note 2 2 13 5" xfId="20120"/>
    <cellStyle name="Note 2 2 14" xfId="20121"/>
    <cellStyle name="Note 2 2 14 2" xfId="20122"/>
    <cellStyle name="Note 2 2 14 2 2" xfId="20123"/>
    <cellStyle name="Note 2 2 14 3" xfId="20124"/>
    <cellStyle name="Note 2 2 14 3 2" xfId="20125"/>
    <cellStyle name="Note 2 2 14 4" xfId="20126"/>
    <cellStyle name="Note 2 2 14 5" xfId="20127"/>
    <cellStyle name="Note 2 2 15" xfId="20128"/>
    <cellStyle name="Note 2 2 15 2" xfId="20129"/>
    <cellStyle name="Note 2 2 15 2 2" xfId="20130"/>
    <cellStyle name="Note 2 2 15 3" xfId="20131"/>
    <cellStyle name="Note 2 2 15 3 2" xfId="20132"/>
    <cellStyle name="Note 2 2 15 4" xfId="20133"/>
    <cellStyle name="Note 2 2 15 5" xfId="20134"/>
    <cellStyle name="Note 2 2 16" xfId="20135"/>
    <cellStyle name="Note 2 2 16 2" xfId="20136"/>
    <cellStyle name="Note 2 2 16 2 2" xfId="20137"/>
    <cellStyle name="Note 2 2 16 3" xfId="20138"/>
    <cellStyle name="Note 2 2 16 3 2" xfId="20139"/>
    <cellStyle name="Note 2 2 16 4" xfId="20140"/>
    <cellStyle name="Note 2 2 17" xfId="20141"/>
    <cellStyle name="Note 2 2 17 2" xfId="20142"/>
    <cellStyle name="Note 2 2 17 2 2" xfId="20143"/>
    <cellStyle name="Note 2 2 17 3" xfId="20144"/>
    <cellStyle name="Note 2 2 17 3 2" xfId="20145"/>
    <cellStyle name="Note 2 2 17 4" xfId="20146"/>
    <cellStyle name="Note 2 2 17 5" xfId="20147"/>
    <cellStyle name="Note 2 2 18" xfId="20148"/>
    <cellStyle name="Note 2 2 18 2" xfId="20149"/>
    <cellStyle name="Note 2 2 18 2 2" xfId="20150"/>
    <cellStyle name="Note 2 2 18 3" xfId="20151"/>
    <cellStyle name="Note 2 2 18 3 2" xfId="20152"/>
    <cellStyle name="Note 2 2 18 4" xfId="20153"/>
    <cellStyle name="Note 2 2 19" xfId="20154"/>
    <cellStyle name="Note 2 2 19 2" xfId="20155"/>
    <cellStyle name="Note 2 2 19 2 2" xfId="20156"/>
    <cellStyle name="Note 2 2 19 3" xfId="20157"/>
    <cellStyle name="Note 2 2 19 3 2" xfId="20158"/>
    <cellStyle name="Note 2 2 19 4" xfId="20159"/>
    <cellStyle name="Note 2 2 19 5" xfId="20160"/>
    <cellStyle name="Note 2 2 2" xfId="20161"/>
    <cellStyle name="Note 2 2 2 10" xfId="20162"/>
    <cellStyle name="Note 2 2 2 10 2" xfId="20163"/>
    <cellStyle name="Note 2 2 2 11" xfId="20164"/>
    <cellStyle name="Note 2 2 2 2" xfId="20165"/>
    <cellStyle name="Note 2 2 2 2 10" xfId="20166"/>
    <cellStyle name="Note 2 2 2 2 2" xfId="20167"/>
    <cellStyle name="Note 2 2 2 2 2 2" xfId="20168"/>
    <cellStyle name="Note 2 2 2 2 2 2 2" xfId="20169"/>
    <cellStyle name="Note 2 2 2 2 2 2 2 2" xfId="20170"/>
    <cellStyle name="Note 2 2 2 2 2 2 2 2 2" xfId="20171"/>
    <cellStyle name="Note 2 2 2 2 2 2 2 3" xfId="20172"/>
    <cellStyle name="Note 2 2 2 2 2 2 2 3 2" xfId="20173"/>
    <cellStyle name="Note 2 2 2 2 2 2 2 4" xfId="20174"/>
    <cellStyle name="Note 2 2 2 2 2 2 3" xfId="20175"/>
    <cellStyle name="Note 2 2 2 2 2 2 3 2" xfId="20176"/>
    <cellStyle name="Note 2 2 2 2 2 2 4" xfId="20177"/>
    <cellStyle name="Note 2 2 2 2 2 2 4 2" xfId="20178"/>
    <cellStyle name="Note 2 2 2 2 2 2 5" xfId="20179"/>
    <cellStyle name="Note 2 2 2 2 2 3" xfId="20180"/>
    <cellStyle name="Note 2 2 2 2 2 3 2" xfId="20181"/>
    <cellStyle name="Note 2 2 2 2 2 3 2 2" xfId="20182"/>
    <cellStyle name="Note 2 2 2 2 2 3 2 2 2" xfId="20183"/>
    <cellStyle name="Note 2 2 2 2 2 3 2 3" xfId="20184"/>
    <cellStyle name="Note 2 2 2 2 2 3 2 3 2" xfId="20185"/>
    <cellStyle name="Note 2 2 2 2 2 3 2 4" xfId="20186"/>
    <cellStyle name="Note 2 2 2 2 2 3 3" xfId="20187"/>
    <cellStyle name="Note 2 2 2 2 2 3 3 2" xfId="20188"/>
    <cellStyle name="Note 2 2 2 2 2 3 4" xfId="20189"/>
    <cellStyle name="Note 2 2 2 2 2 3 4 2" xfId="20190"/>
    <cellStyle name="Note 2 2 2 2 2 3 5" xfId="20191"/>
    <cellStyle name="Note 2 2 2 2 2 4" xfId="20192"/>
    <cellStyle name="Note 2 2 2 2 2 4 2" xfId="20193"/>
    <cellStyle name="Note 2 2 2 2 2 4 2 2" xfId="20194"/>
    <cellStyle name="Note 2 2 2 2 2 4 2 2 2" xfId="20195"/>
    <cellStyle name="Note 2 2 2 2 2 4 2 3" xfId="20196"/>
    <cellStyle name="Note 2 2 2 2 2 4 2 3 2" xfId="20197"/>
    <cellStyle name="Note 2 2 2 2 2 4 2 4" xfId="20198"/>
    <cellStyle name="Note 2 2 2 2 2 4 3" xfId="20199"/>
    <cellStyle name="Note 2 2 2 2 2 4 3 2" xfId="20200"/>
    <cellStyle name="Note 2 2 2 2 2 4 4" xfId="20201"/>
    <cellStyle name="Note 2 2 2 2 2 4 4 2" xfId="20202"/>
    <cellStyle name="Note 2 2 2 2 2 4 5" xfId="20203"/>
    <cellStyle name="Note 2 2 2 2 2 5" xfId="20204"/>
    <cellStyle name="Note 2 2 2 2 2 5 2" xfId="20205"/>
    <cellStyle name="Note 2 2 2 2 2 5 2 2" xfId="20206"/>
    <cellStyle name="Note 2 2 2 2 2 5 3" xfId="20207"/>
    <cellStyle name="Note 2 2 2 2 2 5 3 2" xfId="20208"/>
    <cellStyle name="Note 2 2 2 2 2 5 4" xfId="20209"/>
    <cellStyle name="Note 2 2 2 2 2 6" xfId="20210"/>
    <cellStyle name="Note 2 2 2 2 2 6 2" xfId="20211"/>
    <cellStyle name="Note 2 2 2 2 2 7" xfId="20212"/>
    <cellStyle name="Note 2 2 2 2 2 7 2" xfId="20213"/>
    <cellStyle name="Note 2 2 2 2 2 8" xfId="20214"/>
    <cellStyle name="Note 2 2 2 2 3" xfId="20215"/>
    <cellStyle name="Note 2 2 2 2 3 2" xfId="20216"/>
    <cellStyle name="Note 2 2 2 2 3 2 2" xfId="20217"/>
    <cellStyle name="Note 2 2 2 2 3 2 2 2" xfId="20218"/>
    <cellStyle name="Note 2 2 2 2 3 2 2 2 2" xfId="20219"/>
    <cellStyle name="Note 2 2 2 2 3 2 2 3" xfId="20220"/>
    <cellStyle name="Note 2 2 2 2 3 2 2 3 2" xfId="20221"/>
    <cellStyle name="Note 2 2 2 2 3 2 2 4" xfId="20222"/>
    <cellStyle name="Note 2 2 2 2 3 2 3" xfId="20223"/>
    <cellStyle name="Note 2 2 2 2 3 2 3 2" xfId="20224"/>
    <cellStyle name="Note 2 2 2 2 3 2 4" xfId="20225"/>
    <cellStyle name="Note 2 2 2 2 3 2 4 2" xfId="20226"/>
    <cellStyle name="Note 2 2 2 2 3 2 5" xfId="20227"/>
    <cellStyle name="Note 2 2 2 2 3 3" xfId="20228"/>
    <cellStyle name="Note 2 2 2 2 3 3 2" xfId="20229"/>
    <cellStyle name="Note 2 2 2 2 3 3 2 2" xfId="20230"/>
    <cellStyle name="Note 2 2 2 2 3 3 2 2 2" xfId="20231"/>
    <cellStyle name="Note 2 2 2 2 3 3 2 3" xfId="20232"/>
    <cellStyle name="Note 2 2 2 2 3 3 2 3 2" xfId="20233"/>
    <cellStyle name="Note 2 2 2 2 3 3 2 4" xfId="20234"/>
    <cellStyle name="Note 2 2 2 2 3 3 3" xfId="20235"/>
    <cellStyle name="Note 2 2 2 2 3 3 3 2" xfId="20236"/>
    <cellStyle name="Note 2 2 2 2 3 3 4" xfId="20237"/>
    <cellStyle name="Note 2 2 2 2 3 3 4 2" xfId="20238"/>
    <cellStyle name="Note 2 2 2 2 3 3 5" xfId="20239"/>
    <cellStyle name="Note 2 2 2 2 3 4" xfId="20240"/>
    <cellStyle name="Note 2 2 2 2 3 4 2" xfId="20241"/>
    <cellStyle name="Note 2 2 2 2 3 4 2 2" xfId="20242"/>
    <cellStyle name="Note 2 2 2 2 3 4 3" xfId="20243"/>
    <cellStyle name="Note 2 2 2 2 3 4 3 2" xfId="20244"/>
    <cellStyle name="Note 2 2 2 2 3 4 4" xfId="20245"/>
    <cellStyle name="Note 2 2 2 2 3 5" xfId="20246"/>
    <cellStyle name="Note 2 2 2 2 3 5 2" xfId="20247"/>
    <cellStyle name="Note 2 2 2 2 3 6" xfId="20248"/>
    <cellStyle name="Note 2 2 2 2 3 6 2" xfId="20249"/>
    <cellStyle name="Note 2 2 2 2 3 7" xfId="20250"/>
    <cellStyle name="Note 2 2 2 2 4" xfId="20251"/>
    <cellStyle name="Note 2 2 2 2 4 2" xfId="20252"/>
    <cellStyle name="Note 2 2 2 2 4 2 2" xfId="20253"/>
    <cellStyle name="Note 2 2 2 2 4 2 2 2" xfId="20254"/>
    <cellStyle name="Note 2 2 2 2 4 2 3" xfId="20255"/>
    <cellStyle name="Note 2 2 2 2 4 2 3 2" xfId="20256"/>
    <cellStyle name="Note 2 2 2 2 4 2 4" xfId="20257"/>
    <cellStyle name="Note 2 2 2 2 4 3" xfId="20258"/>
    <cellStyle name="Note 2 2 2 2 4 3 2" xfId="20259"/>
    <cellStyle name="Note 2 2 2 2 4 4" xfId="20260"/>
    <cellStyle name="Note 2 2 2 2 4 4 2" xfId="20261"/>
    <cellStyle name="Note 2 2 2 2 4 5" xfId="20262"/>
    <cellStyle name="Note 2 2 2 2 5" xfId="20263"/>
    <cellStyle name="Note 2 2 2 2 5 2" xfId="20264"/>
    <cellStyle name="Note 2 2 2 2 5 2 2" xfId="20265"/>
    <cellStyle name="Note 2 2 2 2 5 2 2 2" xfId="20266"/>
    <cellStyle name="Note 2 2 2 2 5 2 3" xfId="20267"/>
    <cellStyle name="Note 2 2 2 2 5 2 3 2" xfId="20268"/>
    <cellStyle name="Note 2 2 2 2 5 2 4" xfId="20269"/>
    <cellStyle name="Note 2 2 2 2 5 3" xfId="20270"/>
    <cellStyle name="Note 2 2 2 2 5 3 2" xfId="20271"/>
    <cellStyle name="Note 2 2 2 2 5 4" xfId="20272"/>
    <cellStyle name="Note 2 2 2 2 5 4 2" xfId="20273"/>
    <cellStyle name="Note 2 2 2 2 5 5" xfId="20274"/>
    <cellStyle name="Note 2 2 2 2 6" xfId="20275"/>
    <cellStyle name="Note 2 2 2 2 6 2" xfId="20276"/>
    <cellStyle name="Note 2 2 2 2 6 2 2" xfId="20277"/>
    <cellStyle name="Note 2 2 2 2 6 2 2 2" xfId="20278"/>
    <cellStyle name="Note 2 2 2 2 6 2 3" xfId="20279"/>
    <cellStyle name="Note 2 2 2 2 6 2 3 2" xfId="20280"/>
    <cellStyle name="Note 2 2 2 2 6 2 4" xfId="20281"/>
    <cellStyle name="Note 2 2 2 2 6 3" xfId="20282"/>
    <cellStyle name="Note 2 2 2 2 6 3 2" xfId="20283"/>
    <cellStyle name="Note 2 2 2 2 6 4" xfId="20284"/>
    <cellStyle name="Note 2 2 2 2 6 4 2" xfId="20285"/>
    <cellStyle name="Note 2 2 2 2 6 5" xfId="20286"/>
    <cellStyle name="Note 2 2 2 2 7" xfId="20287"/>
    <cellStyle name="Note 2 2 2 2 7 2" xfId="20288"/>
    <cellStyle name="Note 2 2 2 2 7 2 2" xfId="20289"/>
    <cellStyle name="Note 2 2 2 2 7 3" xfId="20290"/>
    <cellStyle name="Note 2 2 2 2 7 3 2" xfId="20291"/>
    <cellStyle name="Note 2 2 2 2 7 4" xfId="20292"/>
    <cellStyle name="Note 2 2 2 2 8" xfId="20293"/>
    <cellStyle name="Note 2 2 2 2 8 2" xfId="20294"/>
    <cellStyle name="Note 2 2 2 2 9" xfId="20295"/>
    <cellStyle name="Note 2 2 2 2 9 2" xfId="20296"/>
    <cellStyle name="Note 2 2 2 3" xfId="20297"/>
    <cellStyle name="Note 2 2 2 3 2" xfId="20298"/>
    <cellStyle name="Note 2 2 2 3 2 2" xfId="20299"/>
    <cellStyle name="Note 2 2 2 3 2 2 2" xfId="20300"/>
    <cellStyle name="Note 2 2 2 3 2 2 2 2" xfId="20301"/>
    <cellStyle name="Note 2 2 2 3 2 2 3" xfId="20302"/>
    <cellStyle name="Note 2 2 2 3 2 2 3 2" xfId="20303"/>
    <cellStyle name="Note 2 2 2 3 2 2 4" xfId="20304"/>
    <cellStyle name="Note 2 2 2 3 2 3" xfId="20305"/>
    <cellStyle name="Note 2 2 2 3 2 3 2" xfId="20306"/>
    <cellStyle name="Note 2 2 2 3 2 4" xfId="20307"/>
    <cellStyle name="Note 2 2 2 3 2 4 2" xfId="20308"/>
    <cellStyle name="Note 2 2 2 3 2 5" xfId="20309"/>
    <cellStyle name="Note 2 2 2 3 3" xfId="20310"/>
    <cellStyle name="Note 2 2 2 3 3 2" xfId="20311"/>
    <cellStyle name="Note 2 2 2 3 3 2 2" xfId="20312"/>
    <cellStyle name="Note 2 2 2 3 3 2 2 2" xfId="20313"/>
    <cellStyle name="Note 2 2 2 3 3 2 3" xfId="20314"/>
    <cellStyle name="Note 2 2 2 3 3 2 3 2" xfId="20315"/>
    <cellStyle name="Note 2 2 2 3 3 2 4" xfId="20316"/>
    <cellStyle name="Note 2 2 2 3 3 3" xfId="20317"/>
    <cellStyle name="Note 2 2 2 3 3 3 2" xfId="20318"/>
    <cellStyle name="Note 2 2 2 3 3 4" xfId="20319"/>
    <cellStyle name="Note 2 2 2 3 3 4 2" xfId="20320"/>
    <cellStyle name="Note 2 2 2 3 3 5" xfId="20321"/>
    <cellStyle name="Note 2 2 2 3 4" xfId="20322"/>
    <cellStyle name="Note 2 2 2 3 4 2" xfId="20323"/>
    <cellStyle name="Note 2 2 2 3 4 2 2" xfId="20324"/>
    <cellStyle name="Note 2 2 2 3 4 2 2 2" xfId="20325"/>
    <cellStyle name="Note 2 2 2 3 4 2 3" xfId="20326"/>
    <cellStyle name="Note 2 2 2 3 4 2 3 2" xfId="20327"/>
    <cellStyle name="Note 2 2 2 3 4 2 4" xfId="20328"/>
    <cellStyle name="Note 2 2 2 3 4 3" xfId="20329"/>
    <cellStyle name="Note 2 2 2 3 4 3 2" xfId="20330"/>
    <cellStyle name="Note 2 2 2 3 4 4" xfId="20331"/>
    <cellStyle name="Note 2 2 2 3 4 4 2" xfId="20332"/>
    <cellStyle name="Note 2 2 2 3 4 5" xfId="20333"/>
    <cellStyle name="Note 2 2 2 3 5" xfId="20334"/>
    <cellStyle name="Note 2 2 2 3 5 2" xfId="20335"/>
    <cellStyle name="Note 2 2 2 3 5 2 2" xfId="20336"/>
    <cellStyle name="Note 2 2 2 3 5 3" xfId="20337"/>
    <cellStyle name="Note 2 2 2 3 5 3 2" xfId="20338"/>
    <cellStyle name="Note 2 2 2 3 5 4" xfId="20339"/>
    <cellStyle name="Note 2 2 2 3 6" xfId="20340"/>
    <cellStyle name="Note 2 2 2 3 6 2" xfId="20341"/>
    <cellStyle name="Note 2 2 2 3 7" xfId="20342"/>
    <cellStyle name="Note 2 2 2 3 7 2" xfId="20343"/>
    <cellStyle name="Note 2 2 2 3 8" xfId="20344"/>
    <cellStyle name="Note 2 2 2 4" xfId="20345"/>
    <cellStyle name="Note 2 2 2 4 2" xfId="20346"/>
    <cellStyle name="Note 2 2 2 4 2 2" xfId="20347"/>
    <cellStyle name="Note 2 2 2 4 2 2 2" xfId="20348"/>
    <cellStyle name="Note 2 2 2 4 2 2 2 2" xfId="20349"/>
    <cellStyle name="Note 2 2 2 4 2 2 3" xfId="20350"/>
    <cellStyle name="Note 2 2 2 4 2 2 3 2" xfId="20351"/>
    <cellStyle name="Note 2 2 2 4 2 2 4" xfId="20352"/>
    <cellStyle name="Note 2 2 2 4 2 3" xfId="20353"/>
    <cellStyle name="Note 2 2 2 4 2 3 2" xfId="20354"/>
    <cellStyle name="Note 2 2 2 4 2 4" xfId="20355"/>
    <cellStyle name="Note 2 2 2 4 2 4 2" xfId="20356"/>
    <cellStyle name="Note 2 2 2 4 2 5" xfId="20357"/>
    <cellStyle name="Note 2 2 2 4 3" xfId="20358"/>
    <cellStyle name="Note 2 2 2 4 3 2" xfId="20359"/>
    <cellStyle name="Note 2 2 2 4 3 2 2" xfId="20360"/>
    <cellStyle name="Note 2 2 2 4 3 2 2 2" xfId="20361"/>
    <cellStyle name="Note 2 2 2 4 3 2 3" xfId="20362"/>
    <cellStyle name="Note 2 2 2 4 3 2 3 2" xfId="20363"/>
    <cellStyle name="Note 2 2 2 4 3 2 4" xfId="20364"/>
    <cellStyle name="Note 2 2 2 4 3 3" xfId="20365"/>
    <cellStyle name="Note 2 2 2 4 3 3 2" xfId="20366"/>
    <cellStyle name="Note 2 2 2 4 3 4" xfId="20367"/>
    <cellStyle name="Note 2 2 2 4 3 4 2" xfId="20368"/>
    <cellStyle name="Note 2 2 2 4 3 5" xfId="20369"/>
    <cellStyle name="Note 2 2 2 4 4" xfId="20370"/>
    <cellStyle name="Note 2 2 2 4 4 2" xfId="20371"/>
    <cellStyle name="Note 2 2 2 4 4 2 2" xfId="20372"/>
    <cellStyle name="Note 2 2 2 4 4 3" xfId="20373"/>
    <cellStyle name="Note 2 2 2 4 4 3 2" xfId="20374"/>
    <cellStyle name="Note 2 2 2 4 4 4" xfId="20375"/>
    <cellStyle name="Note 2 2 2 4 5" xfId="20376"/>
    <cellStyle name="Note 2 2 2 4 5 2" xfId="20377"/>
    <cellStyle name="Note 2 2 2 4 6" xfId="20378"/>
    <cellStyle name="Note 2 2 2 4 6 2" xfId="20379"/>
    <cellStyle name="Note 2 2 2 4 7" xfId="20380"/>
    <cellStyle name="Note 2 2 2 5" xfId="20381"/>
    <cellStyle name="Note 2 2 2 5 2" xfId="20382"/>
    <cellStyle name="Note 2 2 2 5 2 2" xfId="20383"/>
    <cellStyle name="Note 2 2 2 5 2 2 2" xfId="20384"/>
    <cellStyle name="Note 2 2 2 5 2 3" xfId="20385"/>
    <cellStyle name="Note 2 2 2 5 2 3 2" xfId="20386"/>
    <cellStyle name="Note 2 2 2 5 2 4" xfId="20387"/>
    <cellStyle name="Note 2 2 2 5 3" xfId="20388"/>
    <cellStyle name="Note 2 2 2 5 3 2" xfId="20389"/>
    <cellStyle name="Note 2 2 2 5 4" xfId="20390"/>
    <cellStyle name="Note 2 2 2 5 4 2" xfId="20391"/>
    <cellStyle name="Note 2 2 2 5 5" xfId="20392"/>
    <cellStyle name="Note 2 2 2 6" xfId="20393"/>
    <cellStyle name="Note 2 2 2 6 2" xfId="20394"/>
    <cellStyle name="Note 2 2 2 6 2 2" xfId="20395"/>
    <cellStyle name="Note 2 2 2 6 2 2 2" xfId="20396"/>
    <cellStyle name="Note 2 2 2 6 2 3" xfId="20397"/>
    <cellStyle name="Note 2 2 2 6 2 3 2" xfId="20398"/>
    <cellStyle name="Note 2 2 2 6 2 4" xfId="20399"/>
    <cellStyle name="Note 2 2 2 6 3" xfId="20400"/>
    <cellStyle name="Note 2 2 2 6 3 2" xfId="20401"/>
    <cellStyle name="Note 2 2 2 6 4" xfId="20402"/>
    <cellStyle name="Note 2 2 2 6 4 2" xfId="20403"/>
    <cellStyle name="Note 2 2 2 6 5" xfId="20404"/>
    <cellStyle name="Note 2 2 2 7" xfId="20405"/>
    <cellStyle name="Note 2 2 2 7 2" xfId="20406"/>
    <cellStyle name="Note 2 2 2 7 2 2" xfId="20407"/>
    <cellStyle name="Note 2 2 2 7 2 2 2" xfId="20408"/>
    <cellStyle name="Note 2 2 2 7 2 3" xfId="20409"/>
    <cellStyle name="Note 2 2 2 7 2 3 2" xfId="20410"/>
    <cellStyle name="Note 2 2 2 7 2 4" xfId="20411"/>
    <cellStyle name="Note 2 2 2 7 3" xfId="20412"/>
    <cellStyle name="Note 2 2 2 7 3 2" xfId="20413"/>
    <cellStyle name="Note 2 2 2 7 4" xfId="20414"/>
    <cellStyle name="Note 2 2 2 7 4 2" xfId="20415"/>
    <cellStyle name="Note 2 2 2 7 5" xfId="20416"/>
    <cellStyle name="Note 2 2 2 8" xfId="20417"/>
    <cellStyle name="Note 2 2 2 8 2" xfId="20418"/>
    <cellStyle name="Note 2 2 2 8 2 2" xfId="20419"/>
    <cellStyle name="Note 2 2 2 8 3" xfId="20420"/>
    <cellStyle name="Note 2 2 2 8 3 2" xfId="20421"/>
    <cellStyle name="Note 2 2 2 8 4" xfId="20422"/>
    <cellStyle name="Note 2 2 2 9" xfId="20423"/>
    <cellStyle name="Note 2 2 2 9 2" xfId="20424"/>
    <cellStyle name="Note 2 2 20" xfId="20425"/>
    <cellStyle name="Note 2 2 20 2" xfId="20426"/>
    <cellStyle name="Note 2 2 20 2 2" xfId="20427"/>
    <cellStyle name="Note 2 2 20 3" xfId="20428"/>
    <cellStyle name="Note 2 2 20 3 2" xfId="20429"/>
    <cellStyle name="Note 2 2 20 4" xfId="20430"/>
    <cellStyle name="Note 2 2 20 5" xfId="20431"/>
    <cellStyle name="Note 2 2 21" xfId="20432"/>
    <cellStyle name="Note 2 2 21 2" xfId="20433"/>
    <cellStyle name="Note 2 2 21 2 2" xfId="20434"/>
    <cellStyle name="Note 2 2 21 3" xfId="20435"/>
    <cellStyle name="Note 2 2 21 3 2" xfId="20436"/>
    <cellStyle name="Note 2 2 21 4" xfId="20437"/>
    <cellStyle name="Note 2 2 21 5" xfId="20438"/>
    <cellStyle name="Note 2 2 22" xfId="20439"/>
    <cellStyle name="Note 2 2 22 2" xfId="20440"/>
    <cellStyle name="Note 2 2 23" xfId="20441"/>
    <cellStyle name="Note 2 2 23 2" xfId="20442"/>
    <cellStyle name="Note 2 2 24" xfId="20443"/>
    <cellStyle name="Note 2 2 24 2" xfId="20444"/>
    <cellStyle name="Note 2 2 3" xfId="20445"/>
    <cellStyle name="Note 2 2 3 10" xfId="20446"/>
    <cellStyle name="Note 2 2 3 10 2" xfId="20447"/>
    <cellStyle name="Note 2 2 3 11" xfId="20448"/>
    <cellStyle name="Note 2 2 3 2" xfId="20449"/>
    <cellStyle name="Note 2 2 3 2 10" xfId="20450"/>
    <cellStyle name="Note 2 2 3 2 2" xfId="20451"/>
    <cellStyle name="Note 2 2 3 2 2 2" xfId="20452"/>
    <cellStyle name="Note 2 2 3 2 2 2 2" xfId="20453"/>
    <cellStyle name="Note 2 2 3 2 2 2 2 2" xfId="20454"/>
    <cellStyle name="Note 2 2 3 2 2 2 2 2 2" xfId="20455"/>
    <cellStyle name="Note 2 2 3 2 2 2 2 3" xfId="20456"/>
    <cellStyle name="Note 2 2 3 2 2 2 2 3 2" xfId="20457"/>
    <cellStyle name="Note 2 2 3 2 2 2 2 4" xfId="20458"/>
    <cellStyle name="Note 2 2 3 2 2 2 3" xfId="20459"/>
    <cellStyle name="Note 2 2 3 2 2 2 3 2" xfId="20460"/>
    <cellStyle name="Note 2 2 3 2 2 2 4" xfId="20461"/>
    <cellStyle name="Note 2 2 3 2 2 2 4 2" xfId="20462"/>
    <cellStyle name="Note 2 2 3 2 2 2 5" xfId="20463"/>
    <cellStyle name="Note 2 2 3 2 2 3" xfId="20464"/>
    <cellStyle name="Note 2 2 3 2 2 3 2" xfId="20465"/>
    <cellStyle name="Note 2 2 3 2 2 3 2 2" xfId="20466"/>
    <cellStyle name="Note 2 2 3 2 2 3 2 2 2" xfId="20467"/>
    <cellStyle name="Note 2 2 3 2 2 3 2 3" xfId="20468"/>
    <cellStyle name="Note 2 2 3 2 2 3 2 3 2" xfId="20469"/>
    <cellStyle name="Note 2 2 3 2 2 3 2 4" xfId="20470"/>
    <cellStyle name="Note 2 2 3 2 2 3 3" xfId="20471"/>
    <cellStyle name="Note 2 2 3 2 2 3 3 2" xfId="20472"/>
    <cellStyle name="Note 2 2 3 2 2 3 4" xfId="20473"/>
    <cellStyle name="Note 2 2 3 2 2 3 4 2" xfId="20474"/>
    <cellStyle name="Note 2 2 3 2 2 3 5" xfId="20475"/>
    <cellStyle name="Note 2 2 3 2 2 4" xfId="20476"/>
    <cellStyle name="Note 2 2 3 2 2 4 2" xfId="20477"/>
    <cellStyle name="Note 2 2 3 2 2 4 2 2" xfId="20478"/>
    <cellStyle name="Note 2 2 3 2 2 4 2 2 2" xfId="20479"/>
    <cellStyle name="Note 2 2 3 2 2 4 2 3" xfId="20480"/>
    <cellStyle name="Note 2 2 3 2 2 4 2 3 2" xfId="20481"/>
    <cellStyle name="Note 2 2 3 2 2 4 2 4" xfId="20482"/>
    <cellStyle name="Note 2 2 3 2 2 4 3" xfId="20483"/>
    <cellStyle name="Note 2 2 3 2 2 4 3 2" xfId="20484"/>
    <cellStyle name="Note 2 2 3 2 2 4 4" xfId="20485"/>
    <cellStyle name="Note 2 2 3 2 2 4 4 2" xfId="20486"/>
    <cellStyle name="Note 2 2 3 2 2 4 5" xfId="20487"/>
    <cellStyle name="Note 2 2 3 2 2 5" xfId="20488"/>
    <cellStyle name="Note 2 2 3 2 2 5 2" xfId="20489"/>
    <cellStyle name="Note 2 2 3 2 2 5 2 2" xfId="20490"/>
    <cellStyle name="Note 2 2 3 2 2 5 3" xfId="20491"/>
    <cellStyle name="Note 2 2 3 2 2 5 3 2" xfId="20492"/>
    <cellStyle name="Note 2 2 3 2 2 5 4" xfId="20493"/>
    <cellStyle name="Note 2 2 3 2 2 6" xfId="20494"/>
    <cellStyle name="Note 2 2 3 2 2 6 2" xfId="20495"/>
    <cellStyle name="Note 2 2 3 2 2 7" xfId="20496"/>
    <cellStyle name="Note 2 2 3 2 2 7 2" xfId="20497"/>
    <cellStyle name="Note 2 2 3 2 2 8" xfId="20498"/>
    <cellStyle name="Note 2 2 3 2 3" xfId="20499"/>
    <cellStyle name="Note 2 2 3 2 3 2" xfId="20500"/>
    <cellStyle name="Note 2 2 3 2 3 2 2" xfId="20501"/>
    <cellStyle name="Note 2 2 3 2 3 2 2 2" xfId="20502"/>
    <cellStyle name="Note 2 2 3 2 3 2 2 2 2" xfId="20503"/>
    <cellStyle name="Note 2 2 3 2 3 2 2 3" xfId="20504"/>
    <cellStyle name="Note 2 2 3 2 3 2 2 3 2" xfId="20505"/>
    <cellStyle name="Note 2 2 3 2 3 2 2 4" xfId="20506"/>
    <cellStyle name="Note 2 2 3 2 3 2 3" xfId="20507"/>
    <cellStyle name="Note 2 2 3 2 3 2 3 2" xfId="20508"/>
    <cellStyle name="Note 2 2 3 2 3 2 4" xfId="20509"/>
    <cellStyle name="Note 2 2 3 2 3 2 4 2" xfId="20510"/>
    <cellStyle name="Note 2 2 3 2 3 2 5" xfId="20511"/>
    <cellStyle name="Note 2 2 3 2 3 3" xfId="20512"/>
    <cellStyle name="Note 2 2 3 2 3 3 2" xfId="20513"/>
    <cellStyle name="Note 2 2 3 2 3 3 2 2" xfId="20514"/>
    <cellStyle name="Note 2 2 3 2 3 3 2 2 2" xfId="20515"/>
    <cellStyle name="Note 2 2 3 2 3 3 2 3" xfId="20516"/>
    <cellStyle name="Note 2 2 3 2 3 3 2 3 2" xfId="20517"/>
    <cellStyle name="Note 2 2 3 2 3 3 2 4" xfId="20518"/>
    <cellStyle name="Note 2 2 3 2 3 3 3" xfId="20519"/>
    <cellStyle name="Note 2 2 3 2 3 3 3 2" xfId="20520"/>
    <cellStyle name="Note 2 2 3 2 3 3 4" xfId="20521"/>
    <cellStyle name="Note 2 2 3 2 3 3 4 2" xfId="20522"/>
    <cellStyle name="Note 2 2 3 2 3 3 5" xfId="20523"/>
    <cellStyle name="Note 2 2 3 2 3 4" xfId="20524"/>
    <cellStyle name="Note 2 2 3 2 3 4 2" xfId="20525"/>
    <cellStyle name="Note 2 2 3 2 3 4 2 2" xfId="20526"/>
    <cellStyle name="Note 2 2 3 2 3 4 3" xfId="20527"/>
    <cellStyle name="Note 2 2 3 2 3 4 3 2" xfId="20528"/>
    <cellStyle name="Note 2 2 3 2 3 4 4" xfId="20529"/>
    <cellStyle name="Note 2 2 3 2 3 5" xfId="20530"/>
    <cellStyle name="Note 2 2 3 2 3 5 2" xfId="20531"/>
    <cellStyle name="Note 2 2 3 2 3 6" xfId="20532"/>
    <cellStyle name="Note 2 2 3 2 3 6 2" xfId="20533"/>
    <cellStyle name="Note 2 2 3 2 3 7" xfId="20534"/>
    <cellStyle name="Note 2 2 3 2 4" xfId="20535"/>
    <cellStyle name="Note 2 2 3 2 4 2" xfId="20536"/>
    <cellStyle name="Note 2 2 3 2 4 2 2" xfId="20537"/>
    <cellStyle name="Note 2 2 3 2 4 2 2 2" xfId="20538"/>
    <cellStyle name="Note 2 2 3 2 4 2 3" xfId="20539"/>
    <cellStyle name="Note 2 2 3 2 4 2 3 2" xfId="20540"/>
    <cellStyle name="Note 2 2 3 2 4 2 4" xfId="20541"/>
    <cellStyle name="Note 2 2 3 2 4 3" xfId="20542"/>
    <cellStyle name="Note 2 2 3 2 4 3 2" xfId="20543"/>
    <cellStyle name="Note 2 2 3 2 4 4" xfId="20544"/>
    <cellStyle name="Note 2 2 3 2 4 4 2" xfId="20545"/>
    <cellStyle name="Note 2 2 3 2 4 5" xfId="20546"/>
    <cellStyle name="Note 2 2 3 2 5" xfId="20547"/>
    <cellStyle name="Note 2 2 3 2 5 2" xfId="20548"/>
    <cellStyle name="Note 2 2 3 2 5 2 2" xfId="20549"/>
    <cellStyle name="Note 2 2 3 2 5 2 2 2" xfId="20550"/>
    <cellStyle name="Note 2 2 3 2 5 2 3" xfId="20551"/>
    <cellStyle name="Note 2 2 3 2 5 2 3 2" xfId="20552"/>
    <cellStyle name="Note 2 2 3 2 5 2 4" xfId="20553"/>
    <cellStyle name="Note 2 2 3 2 5 3" xfId="20554"/>
    <cellStyle name="Note 2 2 3 2 5 3 2" xfId="20555"/>
    <cellStyle name="Note 2 2 3 2 5 4" xfId="20556"/>
    <cellStyle name="Note 2 2 3 2 5 4 2" xfId="20557"/>
    <cellStyle name="Note 2 2 3 2 5 5" xfId="20558"/>
    <cellStyle name="Note 2 2 3 2 6" xfId="20559"/>
    <cellStyle name="Note 2 2 3 2 6 2" xfId="20560"/>
    <cellStyle name="Note 2 2 3 2 6 2 2" xfId="20561"/>
    <cellStyle name="Note 2 2 3 2 6 2 2 2" xfId="20562"/>
    <cellStyle name="Note 2 2 3 2 6 2 3" xfId="20563"/>
    <cellStyle name="Note 2 2 3 2 6 2 3 2" xfId="20564"/>
    <cellStyle name="Note 2 2 3 2 6 2 4" xfId="20565"/>
    <cellStyle name="Note 2 2 3 2 6 3" xfId="20566"/>
    <cellStyle name="Note 2 2 3 2 6 3 2" xfId="20567"/>
    <cellStyle name="Note 2 2 3 2 6 4" xfId="20568"/>
    <cellStyle name="Note 2 2 3 2 6 4 2" xfId="20569"/>
    <cellStyle name="Note 2 2 3 2 6 5" xfId="20570"/>
    <cellStyle name="Note 2 2 3 2 7" xfId="20571"/>
    <cellStyle name="Note 2 2 3 2 7 2" xfId="20572"/>
    <cellStyle name="Note 2 2 3 2 7 2 2" xfId="20573"/>
    <cellStyle name="Note 2 2 3 2 7 3" xfId="20574"/>
    <cellStyle name="Note 2 2 3 2 7 3 2" xfId="20575"/>
    <cellStyle name="Note 2 2 3 2 7 4" xfId="20576"/>
    <cellStyle name="Note 2 2 3 2 8" xfId="20577"/>
    <cellStyle name="Note 2 2 3 2 8 2" xfId="20578"/>
    <cellStyle name="Note 2 2 3 2 9" xfId="20579"/>
    <cellStyle name="Note 2 2 3 2 9 2" xfId="20580"/>
    <cellStyle name="Note 2 2 3 3" xfId="20581"/>
    <cellStyle name="Note 2 2 3 3 2" xfId="20582"/>
    <cellStyle name="Note 2 2 3 3 2 2" xfId="20583"/>
    <cellStyle name="Note 2 2 3 3 2 2 2" xfId="20584"/>
    <cellStyle name="Note 2 2 3 3 2 2 2 2" xfId="20585"/>
    <cellStyle name="Note 2 2 3 3 2 2 3" xfId="20586"/>
    <cellStyle name="Note 2 2 3 3 2 2 3 2" xfId="20587"/>
    <cellStyle name="Note 2 2 3 3 2 2 4" xfId="20588"/>
    <cellStyle name="Note 2 2 3 3 2 3" xfId="20589"/>
    <cellStyle name="Note 2 2 3 3 2 3 2" xfId="20590"/>
    <cellStyle name="Note 2 2 3 3 2 4" xfId="20591"/>
    <cellStyle name="Note 2 2 3 3 2 4 2" xfId="20592"/>
    <cellStyle name="Note 2 2 3 3 2 5" xfId="20593"/>
    <cellStyle name="Note 2 2 3 3 3" xfId="20594"/>
    <cellStyle name="Note 2 2 3 3 3 2" xfId="20595"/>
    <cellStyle name="Note 2 2 3 3 3 2 2" xfId="20596"/>
    <cellStyle name="Note 2 2 3 3 3 2 2 2" xfId="20597"/>
    <cellStyle name="Note 2 2 3 3 3 2 3" xfId="20598"/>
    <cellStyle name="Note 2 2 3 3 3 2 3 2" xfId="20599"/>
    <cellStyle name="Note 2 2 3 3 3 2 4" xfId="20600"/>
    <cellStyle name="Note 2 2 3 3 3 3" xfId="20601"/>
    <cellStyle name="Note 2 2 3 3 3 3 2" xfId="20602"/>
    <cellStyle name="Note 2 2 3 3 3 4" xfId="20603"/>
    <cellStyle name="Note 2 2 3 3 3 4 2" xfId="20604"/>
    <cellStyle name="Note 2 2 3 3 3 5" xfId="20605"/>
    <cellStyle name="Note 2 2 3 3 4" xfId="20606"/>
    <cellStyle name="Note 2 2 3 3 4 2" xfId="20607"/>
    <cellStyle name="Note 2 2 3 3 4 2 2" xfId="20608"/>
    <cellStyle name="Note 2 2 3 3 4 2 2 2" xfId="20609"/>
    <cellStyle name="Note 2 2 3 3 4 2 3" xfId="20610"/>
    <cellStyle name="Note 2 2 3 3 4 2 3 2" xfId="20611"/>
    <cellStyle name="Note 2 2 3 3 4 2 4" xfId="20612"/>
    <cellStyle name="Note 2 2 3 3 4 3" xfId="20613"/>
    <cellStyle name="Note 2 2 3 3 4 3 2" xfId="20614"/>
    <cellStyle name="Note 2 2 3 3 4 4" xfId="20615"/>
    <cellStyle name="Note 2 2 3 3 4 4 2" xfId="20616"/>
    <cellStyle name="Note 2 2 3 3 4 5" xfId="20617"/>
    <cellStyle name="Note 2 2 3 3 5" xfId="20618"/>
    <cellStyle name="Note 2 2 3 3 5 2" xfId="20619"/>
    <cellStyle name="Note 2 2 3 3 5 2 2" xfId="20620"/>
    <cellStyle name="Note 2 2 3 3 5 3" xfId="20621"/>
    <cellStyle name="Note 2 2 3 3 5 3 2" xfId="20622"/>
    <cellStyle name="Note 2 2 3 3 5 4" xfId="20623"/>
    <cellStyle name="Note 2 2 3 3 6" xfId="20624"/>
    <cellStyle name="Note 2 2 3 3 6 2" xfId="20625"/>
    <cellStyle name="Note 2 2 3 3 7" xfId="20626"/>
    <cellStyle name="Note 2 2 3 3 7 2" xfId="20627"/>
    <cellStyle name="Note 2 2 3 3 8" xfId="20628"/>
    <cellStyle name="Note 2 2 3 4" xfId="20629"/>
    <cellStyle name="Note 2 2 3 4 2" xfId="20630"/>
    <cellStyle name="Note 2 2 3 4 2 2" xfId="20631"/>
    <cellStyle name="Note 2 2 3 4 2 2 2" xfId="20632"/>
    <cellStyle name="Note 2 2 3 4 2 2 2 2" xfId="20633"/>
    <cellStyle name="Note 2 2 3 4 2 2 3" xfId="20634"/>
    <cellStyle name="Note 2 2 3 4 2 2 3 2" xfId="20635"/>
    <cellStyle name="Note 2 2 3 4 2 2 4" xfId="20636"/>
    <cellStyle name="Note 2 2 3 4 2 3" xfId="20637"/>
    <cellStyle name="Note 2 2 3 4 2 3 2" xfId="20638"/>
    <cellStyle name="Note 2 2 3 4 2 4" xfId="20639"/>
    <cellStyle name="Note 2 2 3 4 2 4 2" xfId="20640"/>
    <cellStyle name="Note 2 2 3 4 2 5" xfId="20641"/>
    <cellStyle name="Note 2 2 3 4 3" xfId="20642"/>
    <cellStyle name="Note 2 2 3 4 3 2" xfId="20643"/>
    <cellStyle name="Note 2 2 3 4 3 2 2" xfId="20644"/>
    <cellStyle name="Note 2 2 3 4 3 2 2 2" xfId="20645"/>
    <cellStyle name="Note 2 2 3 4 3 2 3" xfId="20646"/>
    <cellStyle name="Note 2 2 3 4 3 2 3 2" xfId="20647"/>
    <cellStyle name="Note 2 2 3 4 3 2 4" xfId="20648"/>
    <cellStyle name="Note 2 2 3 4 3 3" xfId="20649"/>
    <cellStyle name="Note 2 2 3 4 3 3 2" xfId="20650"/>
    <cellStyle name="Note 2 2 3 4 3 4" xfId="20651"/>
    <cellStyle name="Note 2 2 3 4 3 4 2" xfId="20652"/>
    <cellStyle name="Note 2 2 3 4 3 5" xfId="20653"/>
    <cellStyle name="Note 2 2 3 4 4" xfId="20654"/>
    <cellStyle name="Note 2 2 3 4 4 2" xfId="20655"/>
    <cellStyle name="Note 2 2 3 4 4 2 2" xfId="20656"/>
    <cellStyle name="Note 2 2 3 4 4 3" xfId="20657"/>
    <cellStyle name="Note 2 2 3 4 4 3 2" xfId="20658"/>
    <cellStyle name="Note 2 2 3 4 4 4" xfId="20659"/>
    <cellStyle name="Note 2 2 3 4 5" xfId="20660"/>
    <cellStyle name="Note 2 2 3 4 5 2" xfId="20661"/>
    <cellStyle name="Note 2 2 3 4 6" xfId="20662"/>
    <cellStyle name="Note 2 2 3 4 6 2" xfId="20663"/>
    <cellStyle name="Note 2 2 3 4 7" xfId="20664"/>
    <cellStyle name="Note 2 2 3 5" xfId="20665"/>
    <cellStyle name="Note 2 2 3 5 2" xfId="20666"/>
    <cellStyle name="Note 2 2 3 5 2 2" xfId="20667"/>
    <cellStyle name="Note 2 2 3 5 2 2 2" xfId="20668"/>
    <cellStyle name="Note 2 2 3 5 2 3" xfId="20669"/>
    <cellStyle name="Note 2 2 3 5 2 3 2" xfId="20670"/>
    <cellStyle name="Note 2 2 3 5 2 4" xfId="20671"/>
    <cellStyle name="Note 2 2 3 5 3" xfId="20672"/>
    <cellStyle name="Note 2 2 3 5 3 2" xfId="20673"/>
    <cellStyle name="Note 2 2 3 5 4" xfId="20674"/>
    <cellStyle name="Note 2 2 3 5 4 2" xfId="20675"/>
    <cellStyle name="Note 2 2 3 5 5" xfId="20676"/>
    <cellStyle name="Note 2 2 3 6" xfId="20677"/>
    <cellStyle name="Note 2 2 3 6 2" xfId="20678"/>
    <cellStyle name="Note 2 2 3 6 2 2" xfId="20679"/>
    <cellStyle name="Note 2 2 3 6 2 2 2" xfId="20680"/>
    <cellStyle name="Note 2 2 3 6 2 3" xfId="20681"/>
    <cellStyle name="Note 2 2 3 6 2 3 2" xfId="20682"/>
    <cellStyle name="Note 2 2 3 6 2 4" xfId="20683"/>
    <cellStyle name="Note 2 2 3 6 3" xfId="20684"/>
    <cellStyle name="Note 2 2 3 6 3 2" xfId="20685"/>
    <cellStyle name="Note 2 2 3 6 4" xfId="20686"/>
    <cellStyle name="Note 2 2 3 6 4 2" xfId="20687"/>
    <cellStyle name="Note 2 2 3 6 5" xfId="20688"/>
    <cellStyle name="Note 2 2 3 7" xfId="20689"/>
    <cellStyle name="Note 2 2 3 7 2" xfId="20690"/>
    <cellStyle name="Note 2 2 3 7 2 2" xfId="20691"/>
    <cellStyle name="Note 2 2 3 7 2 2 2" xfId="20692"/>
    <cellStyle name="Note 2 2 3 7 2 3" xfId="20693"/>
    <cellStyle name="Note 2 2 3 7 2 3 2" xfId="20694"/>
    <cellStyle name="Note 2 2 3 7 2 4" xfId="20695"/>
    <cellStyle name="Note 2 2 3 7 3" xfId="20696"/>
    <cellStyle name="Note 2 2 3 7 3 2" xfId="20697"/>
    <cellStyle name="Note 2 2 3 7 4" xfId="20698"/>
    <cellStyle name="Note 2 2 3 7 4 2" xfId="20699"/>
    <cellStyle name="Note 2 2 3 7 5" xfId="20700"/>
    <cellStyle name="Note 2 2 3 8" xfId="20701"/>
    <cellStyle name="Note 2 2 3 8 2" xfId="20702"/>
    <cellStyle name="Note 2 2 3 8 2 2" xfId="20703"/>
    <cellStyle name="Note 2 2 3 8 3" xfId="20704"/>
    <cellStyle name="Note 2 2 3 8 3 2" xfId="20705"/>
    <cellStyle name="Note 2 2 3 8 4" xfId="20706"/>
    <cellStyle name="Note 2 2 3 9" xfId="20707"/>
    <cellStyle name="Note 2 2 3 9 2" xfId="20708"/>
    <cellStyle name="Note 2 2 4" xfId="20709"/>
    <cellStyle name="Note 2 2 4 10" xfId="20710"/>
    <cellStyle name="Note 2 2 4 10 2" xfId="20711"/>
    <cellStyle name="Note 2 2 4 11" xfId="20712"/>
    <cellStyle name="Note 2 2 4 2" xfId="20713"/>
    <cellStyle name="Note 2 2 4 2 10" xfId="20714"/>
    <cellStyle name="Note 2 2 4 2 2" xfId="20715"/>
    <cellStyle name="Note 2 2 4 2 2 2" xfId="20716"/>
    <cellStyle name="Note 2 2 4 2 2 2 2" xfId="20717"/>
    <cellStyle name="Note 2 2 4 2 2 2 2 2" xfId="20718"/>
    <cellStyle name="Note 2 2 4 2 2 2 2 2 2" xfId="20719"/>
    <cellStyle name="Note 2 2 4 2 2 2 2 3" xfId="20720"/>
    <cellStyle name="Note 2 2 4 2 2 2 2 3 2" xfId="20721"/>
    <cellStyle name="Note 2 2 4 2 2 2 2 4" xfId="20722"/>
    <cellStyle name="Note 2 2 4 2 2 2 3" xfId="20723"/>
    <cellStyle name="Note 2 2 4 2 2 2 3 2" xfId="20724"/>
    <cellStyle name="Note 2 2 4 2 2 2 4" xfId="20725"/>
    <cellStyle name="Note 2 2 4 2 2 2 4 2" xfId="20726"/>
    <cellStyle name="Note 2 2 4 2 2 2 5" xfId="20727"/>
    <cellStyle name="Note 2 2 4 2 2 3" xfId="20728"/>
    <cellStyle name="Note 2 2 4 2 2 3 2" xfId="20729"/>
    <cellStyle name="Note 2 2 4 2 2 3 2 2" xfId="20730"/>
    <cellStyle name="Note 2 2 4 2 2 3 2 2 2" xfId="20731"/>
    <cellStyle name="Note 2 2 4 2 2 3 2 3" xfId="20732"/>
    <cellStyle name="Note 2 2 4 2 2 3 2 3 2" xfId="20733"/>
    <cellStyle name="Note 2 2 4 2 2 3 2 4" xfId="20734"/>
    <cellStyle name="Note 2 2 4 2 2 3 3" xfId="20735"/>
    <cellStyle name="Note 2 2 4 2 2 3 3 2" xfId="20736"/>
    <cellStyle name="Note 2 2 4 2 2 3 4" xfId="20737"/>
    <cellStyle name="Note 2 2 4 2 2 3 4 2" xfId="20738"/>
    <cellStyle name="Note 2 2 4 2 2 3 5" xfId="20739"/>
    <cellStyle name="Note 2 2 4 2 2 4" xfId="20740"/>
    <cellStyle name="Note 2 2 4 2 2 4 2" xfId="20741"/>
    <cellStyle name="Note 2 2 4 2 2 4 2 2" xfId="20742"/>
    <cellStyle name="Note 2 2 4 2 2 4 2 2 2" xfId="20743"/>
    <cellStyle name="Note 2 2 4 2 2 4 2 3" xfId="20744"/>
    <cellStyle name="Note 2 2 4 2 2 4 2 3 2" xfId="20745"/>
    <cellStyle name="Note 2 2 4 2 2 4 2 4" xfId="20746"/>
    <cellStyle name="Note 2 2 4 2 2 4 3" xfId="20747"/>
    <cellStyle name="Note 2 2 4 2 2 4 3 2" xfId="20748"/>
    <cellStyle name="Note 2 2 4 2 2 4 4" xfId="20749"/>
    <cellStyle name="Note 2 2 4 2 2 4 4 2" xfId="20750"/>
    <cellStyle name="Note 2 2 4 2 2 4 5" xfId="20751"/>
    <cellStyle name="Note 2 2 4 2 2 5" xfId="20752"/>
    <cellStyle name="Note 2 2 4 2 2 5 2" xfId="20753"/>
    <cellStyle name="Note 2 2 4 2 2 5 2 2" xfId="20754"/>
    <cellStyle name="Note 2 2 4 2 2 5 3" xfId="20755"/>
    <cellStyle name="Note 2 2 4 2 2 5 3 2" xfId="20756"/>
    <cellStyle name="Note 2 2 4 2 2 5 4" xfId="20757"/>
    <cellStyle name="Note 2 2 4 2 2 6" xfId="20758"/>
    <cellStyle name="Note 2 2 4 2 2 6 2" xfId="20759"/>
    <cellStyle name="Note 2 2 4 2 2 7" xfId="20760"/>
    <cellStyle name="Note 2 2 4 2 2 7 2" xfId="20761"/>
    <cellStyle name="Note 2 2 4 2 2 8" xfId="20762"/>
    <cellStyle name="Note 2 2 4 2 3" xfId="20763"/>
    <cellStyle name="Note 2 2 4 2 3 2" xfId="20764"/>
    <cellStyle name="Note 2 2 4 2 3 2 2" xfId="20765"/>
    <cellStyle name="Note 2 2 4 2 3 2 2 2" xfId="20766"/>
    <cellStyle name="Note 2 2 4 2 3 2 2 2 2" xfId="20767"/>
    <cellStyle name="Note 2 2 4 2 3 2 2 3" xfId="20768"/>
    <cellStyle name="Note 2 2 4 2 3 2 2 3 2" xfId="20769"/>
    <cellStyle name="Note 2 2 4 2 3 2 2 4" xfId="20770"/>
    <cellStyle name="Note 2 2 4 2 3 2 3" xfId="20771"/>
    <cellStyle name="Note 2 2 4 2 3 2 3 2" xfId="20772"/>
    <cellStyle name="Note 2 2 4 2 3 2 4" xfId="20773"/>
    <cellStyle name="Note 2 2 4 2 3 2 4 2" xfId="20774"/>
    <cellStyle name="Note 2 2 4 2 3 2 5" xfId="20775"/>
    <cellStyle name="Note 2 2 4 2 3 3" xfId="20776"/>
    <cellStyle name="Note 2 2 4 2 3 3 2" xfId="20777"/>
    <cellStyle name="Note 2 2 4 2 3 3 2 2" xfId="20778"/>
    <cellStyle name="Note 2 2 4 2 3 3 2 2 2" xfId="20779"/>
    <cellStyle name="Note 2 2 4 2 3 3 2 3" xfId="20780"/>
    <cellStyle name="Note 2 2 4 2 3 3 2 3 2" xfId="20781"/>
    <cellStyle name="Note 2 2 4 2 3 3 2 4" xfId="20782"/>
    <cellStyle name="Note 2 2 4 2 3 3 3" xfId="20783"/>
    <cellStyle name="Note 2 2 4 2 3 3 3 2" xfId="20784"/>
    <cellStyle name="Note 2 2 4 2 3 3 4" xfId="20785"/>
    <cellStyle name="Note 2 2 4 2 3 3 4 2" xfId="20786"/>
    <cellStyle name="Note 2 2 4 2 3 3 5" xfId="20787"/>
    <cellStyle name="Note 2 2 4 2 3 4" xfId="20788"/>
    <cellStyle name="Note 2 2 4 2 3 4 2" xfId="20789"/>
    <cellStyle name="Note 2 2 4 2 3 4 2 2" xfId="20790"/>
    <cellStyle name="Note 2 2 4 2 3 4 3" xfId="20791"/>
    <cellStyle name="Note 2 2 4 2 3 4 3 2" xfId="20792"/>
    <cellStyle name="Note 2 2 4 2 3 4 4" xfId="20793"/>
    <cellStyle name="Note 2 2 4 2 3 5" xfId="20794"/>
    <cellStyle name="Note 2 2 4 2 3 5 2" xfId="20795"/>
    <cellStyle name="Note 2 2 4 2 3 6" xfId="20796"/>
    <cellStyle name="Note 2 2 4 2 3 6 2" xfId="20797"/>
    <cellStyle name="Note 2 2 4 2 3 7" xfId="20798"/>
    <cellStyle name="Note 2 2 4 2 4" xfId="20799"/>
    <cellStyle name="Note 2 2 4 2 4 2" xfId="20800"/>
    <cellStyle name="Note 2 2 4 2 4 2 2" xfId="20801"/>
    <cellStyle name="Note 2 2 4 2 4 2 2 2" xfId="20802"/>
    <cellStyle name="Note 2 2 4 2 4 2 3" xfId="20803"/>
    <cellStyle name="Note 2 2 4 2 4 2 3 2" xfId="20804"/>
    <cellStyle name="Note 2 2 4 2 4 2 4" xfId="20805"/>
    <cellStyle name="Note 2 2 4 2 4 3" xfId="20806"/>
    <cellStyle name="Note 2 2 4 2 4 3 2" xfId="20807"/>
    <cellStyle name="Note 2 2 4 2 4 4" xfId="20808"/>
    <cellStyle name="Note 2 2 4 2 4 4 2" xfId="20809"/>
    <cellStyle name="Note 2 2 4 2 4 5" xfId="20810"/>
    <cellStyle name="Note 2 2 4 2 5" xfId="20811"/>
    <cellStyle name="Note 2 2 4 2 5 2" xfId="20812"/>
    <cellStyle name="Note 2 2 4 2 5 2 2" xfId="20813"/>
    <cellStyle name="Note 2 2 4 2 5 2 2 2" xfId="20814"/>
    <cellStyle name="Note 2 2 4 2 5 2 3" xfId="20815"/>
    <cellStyle name="Note 2 2 4 2 5 2 3 2" xfId="20816"/>
    <cellStyle name="Note 2 2 4 2 5 2 4" xfId="20817"/>
    <cellStyle name="Note 2 2 4 2 5 3" xfId="20818"/>
    <cellStyle name="Note 2 2 4 2 5 3 2" xfId="20819"/>
    <cellStyle name="Note 2 2 4 2 5 4" xfId="20820"/>
    <cellStyle name="Note 2 2 4 2 5 4 2" xfId="20821"/>
    <cellStyle name="Note 2 2 4 2 5 5" xfId="20822"/>
    <cellStyle name="Note 2 2 4 2 6" xfId="20823"/>
    <cellStyle name="Note 2 2 4 2 6 2" xfId="20824"/>
    <cellStyle name="Note 2 2 4 2 6 2 2" xfId="20825"/>
    <cellStyle name="Note 2 2 4 2 6 2 2 2" xfId="20826"/>
    <cellStyle name="Note 2 2 4 2 6 2 3" xfId="20827"/>
    <cellStyle name="Note 2 2 4 2 6 2 3 2" xfId="20828"/>
    <cellStyle name="Note 2 2 4 2 6 2 4" xfId="20829"/>
    <cellStyle name="Note 2 2 4 2 6 3" xfId="20830"/>
    <cellStyle name="Note 2 2 4 2 6 3 2" xfId="20831"/>
    <cellStyle name="Note 2 2 4 2 6 4" xfId="20832"/>
    <cellStyle name="Note 2 2 4 2 6 4 2" xfId="20833"/>
    <cellStyle name="Note 2 2 4 2 6 5" xfId="20834"/>
    <cellStyle name="Note 2 2 4 2 7" xfId="20835"/>
    <cellStyle name="Note 2 2 4 2 7 2" xfId="20836"/>
    <cellStyle name="Note 2 2 4 2 7 2 2" xfId="20837"/>
    <cellStyle name="Note 2 2 4 2 7 3" xfId="20838"/>
    <cellStyle name="Note 2 2 4 2 7 3 2" xfId="20839"/>
    <cellStyle name="Note 2 2 4 2 7 4" xfId="20840"/>
    <cellStyle name="Note 2 2 4 2 8" xfId="20841"/>
    <cellStyle name="Note 2 2 4 2 8 2" xfId="20842"/>
    <cellStyle name="Note 2 2 4 2 9" xfId="20843"/>
    <cellStyle name="Note 2 2 4 2 9 2" xfId="20844"/>
    <cellStyle name="Note 2 2 4 3" xfId="20845"/>
    <cellStyle name="Note 2 2 4 3 2" xfId="20846"/>
    <cellStyle name="Note 2 2 4 3 2 2" xfId="20847"/>
    <cellStyle name="Note 2 2 4 3 2 2 2" xfId="20848"/>
    <cellStyle name="Note 2 2 4 3 2 2 2 2" xfId="20849"/>
    <cellStyle name="Note 2 2 4 3 2 2 3" xfId="20850"/>
    <cellStyle name="Note 2 2 4 3 2 2 3 2" xfId="20851"/>
    <cellStyle name="Note 2 2 4 3 2 2 4" xfId="20852"/>
    <cellStyle name="Note 2 2 4 3 2 3" xfId="20853"/>
    <cellStyle name="Note 2 2 4 3 2 3 2" xfId="20854"/>
    <cellStyle name="Note 2 2 4 3 2 4" xfId="20855"/>
    <cellStyle name="Note 2 2 4 3 2 4 2" xfId="20856"/>
    <cellStyle name="Note 2 2 4 3 2 5" xfId="20857"/>
    <cellStyle name="Note 2 2 4 3 3" xfId="20858"/>
    <cellStyle name="Note 2 2 4 3 3 2" xfId="20859"/>
    <cellStyle name="Note 2 2 4 3 3 2 2" xfId="20860"/>
    <cellStyle name="Note 2 2 4 3 3 2 2 2" xfId="20861"/>
    <cellStyle name="Note 2 2 4 3 3 2 3" xfId="20862"/>
    <cellStyle name="Note 2 2 4 3 3 2 3 2" xfId="20863"/>
    <cellStyle name="Note 2 2 4 3 3 2 4" xfId="20864"/>
    <cellStyle name="Note 2 2 4 3 3 3" xfId="20865"/>
    <cellStyle name="Note 2 2 4 3 3 3 2" xfId="20866"/>
    <cellStyle name="Note 2 2 4 3 3 4" xfId="20867"/>
    <cellStyle name="Note 2 2 4 3 3 4 2" xfId="20868"/>
    <cellStyle name="Note 2 2 4 3 3 5" xfId="20869"/>
    <cellStyle name="Note 2 2 4 3 4" xfId="20870"/>
    <cellStyle name="Note 2 2 4 3 4 2" xfId="20871"/>
    <cellStyle name="Note 2 2 4 3 4 2 2" xfId="20872"/>
    <cellStyle name="Note 2 2 4 3 4 2 2 2" xfId="20873"/>
    <cellStyle name="Note 2 2 4 3 4 2 3" xfId="20874"/>
    <cellStyle name="Note 2 2 4 3 4 2 3 2" xfId="20875"/>
    <cellStyle name="Note 2 2 4 3 4 2 4" xfId="20876"/>
    <cellStyle name="Note 2 2 4 3 4 3" xfId="20877"/>
    <cellStyle name="Note 2 2 4 3 4 3 2" xfId="20878"/>
    <cellStyle name="Note 2 2 4 3 4 4" xfId="20879"/>
    <cellStyle name="Note 2 2 4 3 4 4 2" xfId="20880"/>
    <cellStyle name="Note 2 2 4 3 4 5" xfId="20881"/>
    <cellStyle name="Note 2 2 4 3 5" xfId="20882"/>
    <cellStyle name="Note 2 2 4 3 5 2" xfId="20883"/>
    <cellStyle name="Note 2 2 4 3 5 2 2" xfId="20884"/>
    <cellStyle name="Note 2 2 4 3 5 3" xfId="20885"/>
    <cellStyle name="Note 2 2 4 3 5 3 2" xfId="20886"/>
    <cellStyle name="Note 2 2 4 3 5 4" xfId="20887"/>
    <cellStyle name="Note 2 2 4 3 6" xfId="20888"/>
    <cellStyle name="Note 2 2 4 3 6 2" xfId="20889"/>
    <cellStyle name="Note 2 2 4 3 7" xfId="20890"/>
    <cellStyle name="Note 2 2 4 3 7 2" xfId="20891"/>
    <cellStyle name="Note 2 2 4 3 8" xfId="20892"/>
    <cellStyle name="Note 2 2 4 4" xfId="20893"/>
    <cellStyle name="Note 2 2 4 4 2" xfId="20894"/>
    <cellStyle name="Note 2 2 4 4 2 2" xfId="20895"/>
    <cellStyle name="Note 2 2 4 4 2 2 2" xfId="20896"/>
    <cellStyle name="Note 2 2 4 4 2 2 2 2" xfId="20897"/>
    <cellStyle name="Note 2 2 4 4 2 2 3" xfId="20898"/>
    <cellStyle name="Note 2 2 4 4 2 2 3 2" xfId="20899"/>
    <cellStyle name="Note 2 2 4 4 2 2 4" xfId="20900"/>
    <cellStyle name="Note 2 2 4 4 2 3" xfId="20901"/>
    <cellStyle name="Note 2 2 4 4 2 3 2" xfId="20902"/>
    <cellStyle name="Note 2 2 4 4 2 4" xfId="20903"/>
    <cellStyle name="Note 2 2 4 4 2 4 2" xfId="20904"/>
    <cellStyle name="Note 2 2 4 4 2 5" xfId="20905"/>
    <cellStyle name="Note 2 2 4 4 3" xfId="20906"/>
    <cellStyle name="Note 2 2 4 4 3 2" xfId="20907"/>
    <cellStyle name="Note 2 2 4 4 3 2 2" xfId="20908"/>
    <cellStyle name="Note 2 2 4 4 3 2 2 2" xfId="20909"/>
    <cellStyle name="Note 2 2 4 4 3 2 3" xfId="20910"/>
    <cellStyle name="Note 2 2 4 4 3 2 3 2" xfId="20911"/>
    <cellStyle name="Note 2 2 4 4 3 2 4" xfId="20912"/>
    <cellStyle name="Note 2 2 4 4 3 3" xfId="20913"/>
    <cellStyle name="Note 2 2 4 4 3 3 2" xfId="20914"/>
    <cellStyle name="Note 2 2 4 4 3 4" xfId="20915"/>
    <cellStyle name="Note 2 2 4 4 3 4 2" xfId="20916"/>
    <cellStyle name="Note 2 2 4 4 3 5" xfId="20917"/>
    <cellStyle name="Note 2 2 4 4 4" xfId="20918"/>
    <cellStyle name="Note 2 2 4 4 4 2" xfId="20919"/>
    <cellStyle name="Note 2 2 4 4 4 2 2" xfId="20920"/>
    <cellStyle name="Note 2 2 4 4 4 3" xfId="20921"/>
    <cellStyle name="Note 2 2 4 4 4 3 2" xfId="20922"/>
    <cellStyle name="Note 2 2 4 4 4 4" xfId="20923"/>
    <cellStyle name="Note 2 2 4 4 5" xfId="20924"/>
    <cellStyle name="Note 2 2 4 4 5 2" xfId="20925"/>
    <cellStyle name="Note 2 2 4 4 6" xfId="20926"/>
    <cellStyle name="Note 2 2 4 4 6 2" xfId="20927"/>
    <cellStyle name="Note 2 2 4 4 7" xfId="20928"/>
    <cellStyle name="Note 2 2 4 5" xfId="20929"/>
    <cellStyle name="Note 2 2 4 5 2" xfId="20930"/>
    <cellStyle name="Note 2 2 4 5 2 2" xfId="20931"/>
    <cellStyle name="Note 2 2 4 5 2 2 2" xfId="20932"/>
    <cellStyle name="Note 2 2 4 5 2 3" xfId="20933"/>
    <cellStyle name="Note 2 2 4 5 2 3 2" xfId="20934"/>
    <cellStyle name="Note 2 2 4 5 2 4" xfId="20935"/>
    <cellStyle name="Note 2 2 4 5 3" xfId="20936"/>
    <cellStyle name="Note 2 2 4 5 3 2" xfId="20937"/>
    <cellStyle name="Note 2 2 4 5 4" xfId="20938"/>
    <cellStyle name="Note 2 2 4 5 4 2" xfId="20939"/>
    <cellStyle name="Note 2 2 4 5 5" xfId="20940"/>
    <cellStyle name="Note 2 2 4 6" xfId="20941"/>
    <cellStyle name="Note 2 2 4 6 2" xfId="20942"/>
    <cellStyle name="Note 2 2 4 6 2 2" xfId="20943"/>
    <cellStyle name="Note 2 2 4 6 2 2 2" xfId="20944"/>
    <cellStyle name="Note 2 2 4 6 2 3" xfId="20945"/>
    <cellStyle name="Note 2 2 4 6 2 3 2" xfId="20946"/>
    <cellStyle name="Note 2 2 4 6 2 4" xfId="20947"/>
    <cellStyle name="Note 2 2 4 6 3" xfId="20948"/>
    <cellStyle name="Note 2 2 4 6 3 2" xfId="20949"/>
    <cellStyle name="Note 2 2 4 6 4" xfId="20950"/>
    <cellStyle name="Note 2 2 4 6 4 2" xfId="20951"/>
    <cellStyle name="Note 2 2 4 6 5" xfId="20952"/>
    <cellStyle name="Note 2 2 4 7" xfId="20953"/>
    <cellStyle name="Note 2 2 4 7 2" xfId="20954"/>
    <cellStyle name="Note 2 2 4 7 2 2" xfId="20955"/>
    <cellStyle name="Note 2 2 4 7 2 2 2" xfId="20956"/>
    <cellStyle name="Note 2 2 4 7 2 3" xfId="20957"/>
    <cellStyle name="Note 2 2 4 7 2 3 2" xfId="20958"/>
    <cellStyle name="Note 2 2 4 7 2 4" xfId="20959"/>
    <cellStyle name="Note 2 2 4 7 3" xfId="20960"/>
    <cellStyle name="Note 2 2 4 7 3 2" xfId="20961"/>
    <cellStyle name="Note 2 2 4 7 4" xfId="20962"/>
    <cellStyle name="Note 2 2 4 7 4 2" xfId="20963"/>
    <cellStyle name="Note 2 2 4 7 5" xfId="20964"/>
    <cellStyle name="Note 2 2 4 8" xfId="20965"/>
    <cellStyle name="Note 2 2 4 8 2" xfId="20966"/>
    <cellStyle name="Note 2 2 4 8 2 2" xfId="20967"/>
    <cellStyle name="Note 2 2 4 8 3" xfId="20968"/>
    <cellStyle name="Note 2 2 4 8 3 2" xfId="20969"/>
    <cellStyle name="Note 2 2 4 8 4" xfId="20970"/>
    <cellStyle name="Note 2 2 4 9" xfId="20971"/>
    <cellStyle name="Note 2 2 4 9 2" xfId="20972"/>
    <cellStyle name="Note 2 2 5" xfId="20973"/>
    <cellStyle name="Note 2 2 5 10" xfId="20974"/>
    <cellStyle name="Note 2 2 5 2" xfId="20975"/>
    <cellStyle name="Note 2 2 5 2 2" xfId="20976"/>
    <cellStyle name="Note 2 2 5 2 2 2" xfId="20977"/>
    <cellStyle name="Note 2 2 5 2 2 2 2" xfId="20978"/>
    <cellStyle name="Note 2 2 5 2 2 2 2 2" xfId="20979"/>
    <cellStyle name="Note 2 2 5 2 2 2 3" xfId="20980"/>
    <cellStyle name="Note 2 2 5 2 2 2 3 2" xfId="20981"/>
    <cellStyle name="Note 2 2 5 2 2 2 4" xfId="20982"/>
    <cellStyle name="Note 2 2 5 2 2 3" xfId="20983"/>
    <cellStyle name="Note 2 2 5 2 2 3 2" xfId="20984"/>
    <cellStyle name="Note 2 2 5 2 2 4" xfId="20985"/>
    <cellStyle name="Note 2 2 5 2 2 4 2" xfId="20986"/>
    <cellStyle name="Note 2 2 5 2 2 5" xfId="20987"/>
    <cellStyle name="Note 2 2 5 2 3" xfId="20988"/>
    <cellStyle name="Note 2 2 5 2 3 2" xfId="20989"/>
    <cellStyle name="Note 2 2 5 2 3 2 2" xfId="20990"/>
    <cellStyle name="Note 2 2 5 2 3 2 2 2" xfId="20991"/>
    <cellStyle name="Note 2 2 5 2 3 2 3" xfId="20992"/>
    <cellStyle name="Note 2 2 5 2 3 2 3 2" xfId="20993"/>
    <cellStyle name="Note 2 2 5 2 3 2 4" xfId="20994"/>
    <cellStyle name="Note 2 2 5 2 3 3" xfId="20995"/>
    <cellStyle name="Note 2 2 5 2 3 3 2" xfId="20996"/>
    <cellStyle name="Note 2 2 5 2 3 4" xfId="20997"/>
    <cellStyle name="Note 2 2 5 2 3 4 2" xfId="20998"/>
    <cellStyle name="Note 2 2 5 2 3 5" xfId="20999"/>
    <cellStyle name="Note 2 2 5 2 4" xfId="21000"/>
    <cellStyle name="Note 2 2 5 2 4 2" xfId="21001"/>
    <cellStyle name="Note 2 2 5 2 4 2 2" xfId="21002"/>
    <cellStyle name="Note 2 2 5 2 4 2 2 2" xfId="21003"/>
    <cellStyle name="Note 2 2 5 2 4 2 3" xfId="21004"/>
    <cellStyle name="Note 2 2 5 2 4 2 3 2" xfId="21005"/>
    <cellStyle name="Note 2 2 5 2 4 2 4" xfId="21006"/>
    <cellStyle name="Note 2 2 5 2 4 3" xfId="21007"/>
    <cellStyle name="Note 2 2 5 2 4 3 2" xfId="21008"/>
    <cellStyle name="Note 2 2 5 2 4 4" xfId="21009"/>
    <cellStyle name="Note 2 2 5 2 4 4 2" xfId="21010"/>
    <cellStyle name="Note 2 2 5 2 4 5" xfId="21011"/>
    <cellStyle name="Note 2 2 5 2 5" xfId="21012"/>
    <cellStyle name="Note 2 2 5 2 5 2" xfId="21013"/>
    <cellStyle name="Note 2 2 5 2 5 2 2" xfId="21014"/>
    <cellStyle name="Note 2 2 5 2 5 3" xfId="21015"/>
    <cellStyle name="Note 2 2 5 2 5 3 2" xfId="21016"/>
    <cellStyle name="Note 2 2 5 2 5 4" xfId="21017"/>
    <cellStyle name="Note 2 2 5 2 6" xfId="21018"/>
    <cellStyle name="Note 2 2 5 2 6 2" xfId="21019"/>
    <cellStyle name="Note 2 2 5 2 7" xfId="21020"/>
    <cellStyle name="Note 2 2 5 2 7 2" xfId="21021"/>
    <cellStyle name="Note 2 2 5 2 8" xfId="21022"/>
    <cellStyle name="Note 2 2 5 3" xfId="21023"/>
    <cellStyle name="Note 2 2 5 3 2" xfId="21024"/>
    <cellStyle name="Note 2 2 5 3 2 2" xfId="21025"/>
    <cellStyle name="Note 2 2 5 3 2 2 2" xfId="21026"/>
    <cellStyle name="Note 2 2 5 3 2 2 2 2" xfId="21027"/>
    <cellStyle name="Note 2 2 5 3 2 2 3" xfId="21028"/>
    <cellStyle name="Note 2 2 5 3 2 2 3 2" xfId="21029"/>
    <cellStyle name="Note 2 2 5 3 2 2 4" xfId="21030"/>
    <cellStyle name="Note 2 2 5 3 2 3" xfId="21031"/>
    <cellStyle name="Note 2 2 5 3 2 3 2" xfId="21032"/>
    <cellStyle name="Note 2 2 5 3 2 4" xfId="21033"/>
    <cellStyle name="Note 2 2 5 3 2 4 2" xfId="21034"/>
    <cellStyle name="Note 2 2 5 3 2 5" xfId="21035"/>
    <cellStyle name="Note 2 2 5 3 3" xfId="21036"/>
    <cellStyle name="Note 2 2 5 3 3 2" xfId="21037"/>
    <cellStyle name="Note 2 2 5 3 3 2 2" xfId="21038"/>
    <cellStyle name="Note 2 2 5 3 3 2 2 2" xfId="21039"/>
    <cellStyle name="Note 2 2 5 3 3 2 3" xfId="21040"/>
    <cellStyle name="Note 2 2 5 3 3 2 3 2" xfId="21041"/>
    <cellStyle name="Note 2 2 5 3 3 2 4" xfId="21042"/>
    <cellStyle name="Note 2 2 5 3 3 3" xfId="21043"/>
    <cellStyle name="Note 2 2 5 3 3 3 2" xfId="21044"/>
    <cellStyle name="Note 2 2 5 3 3 4" xfId="21045"/>
    <cellStyle name="Note 2 2 5 3 3 4 2" xfId="21046"/>
    <cellStyle name="Note 2 2 5 3 3 5" xfId="21047"/>
    <cellStyle name="Note 2 2 5 3 4" xfId="21048"/>
    <cellStyle name="Note 2 2 5 3 4 2" xfId="21049"/>
    <cellStyle name="Note 2 2 5 3 4 2 2" xfId="21050"/>
    <cellStyle name="Note 2 2 5 3 4 3" xfId="21051"/>
    <cellStyle name="Note 2 2 5 3 4 3 2" xfId="21052"/>
    <cellStyle name="Note 2 2 5 3 4 4" xfId="21053"/>
    <cellStyle name="Note 2 2 5 3 5" xfId="21054"/>
    <cellStyle name="Note 2 2 5 3 5 2" xfId="21055"/>
    <cellStyle name="Note 2 2 5 3 6" xfId="21056"/>
    <cellStyle name="Note 2 2 5 3 6 2" xfId="21057"/>
    <cellStyle name="Note 2 2 5 3 7" xfId="21058"/>
    <cellStyle name="Note 2 2 5 4" xfId="21059"/>
    <cellStyle name="Note 2 2 5 4 2" xfId="21060"/>
    <cellStyle name="Note 2 2 5 4 2 2" xfId="21061"/>
    <cellStyle name="Note 2 2 5 4 2 2 2" xfId="21062"/>
    <cellStyle name="Note 2 2 5 4 2 3" xfId="21063"/>
    <cellStyle name="Note 2 2 5 4 2 3 2" xfId="21064"/>
    <cellStyle name="Note 2 2 5 4 2 4" xfId="21065"/>
    <cellStyle name="Note 2 2 5 4 3" xfId="21066"/>
    <cellStyle name="Note 2 2 5 4 3 2" xfId="21067"/>
    <cellStyle name="Note 2 2 5 4 4" xfId="21068"/>
    <cellStyle name="Note 2 2 5 4 4 2" xfId="21069"/>
    <cellStyle name="Note 2 2 5 4 5" xfId="21070"/>
    <cellStyle name="Note 2 2 5 5" xfId="21071"/>
    <cellStyle name="Note 2 2 5 5 2" xfId="21072"/>
    <cellStyle name="Note 2 2 5 5 2 2" xfId="21073"/>
    <cellStyle name="Note 2 2 5 5 2 2 2" xfId="21074"/>
    <cellStyle name="Note 2 2 5 5 2 3" xfId="21075"/>
    <cellStyle name="Note 2 2 5 5 2 3 2" xfId="21076"/>
    <cellStyle name="Note 2 2 5 5 2 4" xfId="21077"/>
    <cellStyle name="Note 2 2 5 5 3" xfId="21078"/>
    <cellStyle name="Note 2 2 5 5 3 2" xfId="21079"/>
    <cellStyle name="Note 2 2 5 5 4" xfId="21080"/>
    <cellStyle name="Note 2 2 5 5 4 2" xfId="21081"/>
    <cellStyle name="Note 2 2 5 5 5" xfId="21082"/>
    <cellStyle name="Note 2 2 5 6" xfId="21083"/>
    <cellStyle name="Note 2 2 5 6 2" xfId="21084"/>
    <cellStyle name="Note 2 2 5 6 2 2" xfId="21085"/>
    <cellStyle name="Note 2 2 5 6 2 2 2" xfId="21086"/>
    <cellStyle name="Note 2 2 5 6 2 3" xfId="21087"/>
    <cellStyle name="Note 2 2 5 6 2 3 2" xfId="21088"/>
    <cellStyle name="Note 2 2 5 6 2 4" xfId="21089"/>
    <cellStyle name="Note 2 2 5 6 3" xfId="21090"/>
    <cellStyle name="Note 2 2 5 6 3 2" xfId="21091"/>
    <cellStyle name="Note 2 2 5 6 4" xfId="21092"/>
    <cellStyle name="Note 2 2 5 6 4 2" xfId="21093"/>
    <cellStyle name="Note 2 2 5 6 5" xfId="21094"/>
    <cellStyle name="Note 2 2 5 7" xfId="21095"/>
    <cellStyle name="Note 2 2 5 7 2" xfId="21096"/>
    <cellStyle name="Note 2 2 5 7 2 2" xfId="21097"/>
    <cellStyle name="Note 2 2 5 7 3" xfId="21098"/>
    <cellStyle name="Note 2 2 5 7 3 2" xfId="21099"/>
    <cellStyle name="Note 2 2 5 7 4" xfId="21100"/>
    <cellStyle name="Note 2 2 5 8" xfId="21101"/>
    <cellStyle name="Note 2 2 5 8 2" xfId="21102"/>
    <cellStyle name="Note 2 2 5 9" xfId="21103"/>
    <cellStyle name="Note 2 2 5 9 2" xfId="21104"/>
    <cellStyle name="Note 2 2 6" xfId="21105"/>
    <cellStyle name="Note 2 2 6 10" xfId="21106"/>
    <cellStyle name="Note 2 2 6 2" xfId="21107"/>
    <cellStyle name="Note 2 2 6 2 2" xfId="21108"/>
    <cellStyle name="Note 2 2 6 2 2 2" xfId="21109"/>
    <cellStyle name="Note 2 2 6 2 2 2 2" xfId="21110"/>
    <cellStyle name="Note 2 2 6 2 2 2 2 2" xfId="21111"/>
    <cellStyle name="Note 2 2 6 2 2 2 3" xfId="21112"/>
    <cellStyle name="Note 2 2 6 2 2 2 3 2" xfId="21113"/>
    <cellStyle name="Note 2 2 6 2 2 2 4" xfId="21114"/>
    <cellStyle name="Note 2 2 6 2 2 3" xfId="21115"/>
    <cellStyle name="Note 2 2 6 2 2 3 2" xfId="21116"/>
    <cellStyle name="Note 2 2 6 2 2 4" xfId="21117"/>
    <cellStyle name="Note 2 2 6 2 2 4 2" xfId="21118"/>
    <cellStyle name="Note 2 2 6 2 2 5" xfId="21119"/>
    <cellStyle name="Note 2 2 6 2 3" xfId="21120"/>
    <cellStyle name="Note 2 2 6 2 3 2" xfId="21121"/>
    <cellStyle name="Note 2 2 6 2 3 2 2" xfId="21122"/>
    <cellStyle name="Note 2 2 6 2 3 2 2 2" xfId="21123"/>
    <cellStyle name="Note 2 2 6 2 3 2 3" xfId="21124"/>
    <cellStyle name="Note 2 2 6 2 3 2 3 2" xfId="21125"/>
    <cellStyle name="Note 2 2 6 2 3 2 4" xfId="21126"/>
    <cellStyle name="Note 2 2 6 2 3 3" xfId="21127"/>
    <cellStyle name="Note 2 2 6 2 3 3 2" xfId="21128"/>
    <cellStyle name="Note 2 2 6 2 3 4" xfId="21129"/>
    <cellStyle name="Note 2 2 6 2 3 4 2" xfId="21130"/>
    <cellStyle name="Note 2 2 6 2 3 5" xfId="21131"/>
    <cellStyle name="Note 2 2 6 2 4" xfId="21132"/>
    <cellStyle name="Note 2 2 6 2 4 2" xfId="21133"/>
    <cellStyle name="Note 2 2 6 2 4 2 2" xfId="21134"/>
    <cellStyle name="Note 2 2 6 2 4 2 2 2" xfId="21135"/>
    <cellStyle name="Note 2 2 6 2 4 2 3" xfId="21136"/>
    <cellStyle name="Note 2 2 6 2 4 2 3 2" xfId="21137"/>
    <cellStyle name="Note 2 2 6 2 4 2 4" xfId="21138"/>
    <cellStyle name="Note 2 2 6 2 4 3" xfId="21139"/>
    <cellStyle name="Note 2 2 6 2 4 3 2" xfId="21140"/>
    <cellStyle name="Note 2 2 6 2 4 4" xfId="21141"/>
    <cellStyle name="Note 2 2 6 2 4 4 2" xfId="21142"/>
    <cellStyle name="Note 2 2 6 2 4 5" xfId="21143"/>
    <cellStyle name="Note 2 2 6 2 5" xfId="21144"/>
    <cellStyle name="Note 2 2 6 2 5 2" xfId="21145"/>
    <cellStyle name="Note 2 2 6 2 5 2 2" xfId="21146"/>
    <cellStyle name="Note 2 2 6 2 5 3" xfId="21147"/>
    <cellStyle name="Note 2 2 6 2 5 3 2" xfId="21148"/>
    <cellStyle name="Note 2 2 6 2 5 4" xfId="21149"/>
    <cellStyle name="Note 2 2 6 2 6" xfId="21150"/>
    <cellStyle name="Note 2 2 6 2 6 2" xfId="21151"/>
    <cellStyle name="Note 2 2 6 2 7" xfId="21152"/>
    <cellStyle name="Note 2 2 6 2 7 2" xfId="21153"/>
    <cellStyle name="Note 2 2 6 2 8" xfId="21154"/>
    <cellStyle name="Note 2 2 6 3" xfId="21155"/>
    <cellStyle name="Note 2 2 6 3 2" xfId="21156"/>
    <cellStyle name="Note 2 2 6 3 2 2" xfId="21157"/>
    <cellStyle name="Note 2 2 6 3 2 2 2" xfId="21158"/>
    <cellStyle name="Note 2 2 6 3 2 3" xfId="21159"/>
    <cellStyle name="Note 2 2 6 3 2 3 2" xfId="21160"/>
    <cellStyle name="Note 2 2 6 3 2 4" xfId="21161"/>
    <cellStyle name="Note 2 2 6 3 3" xfId="21162"/>
    <cellStyle name="Note 2 2 6 3 3 2" xfId="21163"/>
    <cellStyle name="Note 2 2 6 3 4" xfId="21164"/>
    <cellStyle name="Note 2 2 6 3 4 2" xfId="21165"/>
    <cellStyle name="Note 2 2 6 3 5" xfId="21166"/>
    <cellStyle name="Note 2 2 6 4" xfId="21167"/>
    <cellStyle name="Note 2 2 6 4 2" xfId="21168"/>
    <cellStyle name="Note 2 2 6 4 2 2" xfId="21169"/>
    <cellStyle name="Note 2 2 6 4 2 2 2" xfId="21170"/>
    <cellStyle name="Note 2 2 6 4 2 3" xfId="21171"/>
    <cellStyle name="Note 2 2 6 4 2 3 2" xfId="21172"/>
    <cellStyle name="Note 2 2 6 4 2 4" xfId="21173"/>
    <cellStyle name="Note 2 2 6 4 3" xfId="21174"/>
    <cellStyle name="Note 2 2 6 4 3 2" xfId="21175"/>
    <cellStyle name="Note 2 2 6 4 4" xfId="21176"/>
    <cellStyle name="Note 2 2 6 4 4 2" xfId="21177"/>
    <cellStyle name="Note 2 2 6 4 5" xfId="21178"/>
    <cellStyle name="Note 2 2 6 5" xfId="21179"/>
    <cellStyle name="Note 2 2 6 5 2" xfId="21180"/>
    <cellStyle name="Note 2 2 6 5 2 2" xfId="21181"/>
    <cellStyle name="Note 2 2 6 5 2 2 2" xfId="21182"/>
    <cellStyle name="Note 2 2 6 5 2 3" xfId="21183"/>
    <cellStyle name="Note 2 2 6 5 2 3 2" xfId="21184"/>
    <cellStyle name="Note 2 2 6 5 2 4" xfId="21185"/>
    <cellStyle name="Note 2 2 6 5 3" xfId="21186"/>
    <cellStyle name="Note 2 2 6 5 3 2" xfId="21187"/>
    <cellStyle name="Note 2 2 6 5 4" xfId="21188"/>
    <cellStyle name="Note 2 2 6 5 4 2" xfId="21189"/>
    <cellStyle name="Note 2 2 6 5 5" xfId="21190"/>
    <cellStyle name="Note 2 2 6 6" xfId="21191"/>
    <cellStyle name="Note 2 2 6 6 2" xfId="21192"/>
    <cellStyle name="Note 2 2 6 6 2 2" xfId="21193"/>
    <cellStyle name="Note 2 2 6 6 2 2 2" xfId="21194"/>
    <cellStyle name="Note 2 2 6 6 2 3" xfId="21195"/>
    <cellStyle name="Note 2 2 6 6 2 3 2" xfId="21196"/>
    <cellStyle name="Note 2 2 6 6 2 4" xfId="21197"/>
    <cellStyle name="Note 2 2 6 6 3" xfId="21198"/>
    <cellStyle name="Note 2 2 6 6 3 2" xfId="21199"/>
    <cellStyle name="Note 2 2 6 6 4" xfId="21200"/>
    <cellStyle name="Note 2 2 6 6 4 2" xfId="21201"/>
    <cellStyle name="Note 2 2 6 6 5" xfId="21202"/>
    <cellStyle name="Note 2 2 6 7" xfId="21203"/>
    <cellStyle name="Note 2 2 6 7 2" xfId="21204"/>
    <cellStyle name="Note 2 2 6 7 2 2" xfId="21205"/>
    <cellStyle name="Note 2 2 6 7 3" xfId="21206"/>
    <cellStyle name="Note 2 2 6 7 3 2" xfId="21207"/>
    <cellStyle name="Note 2 2 6 7 4" xfId="21208"/>
    <cellStyle name="Note 2 2 6 8" xfId="21209"/>
    <cellStyle name="Note 2 2 6 8 2" xfId="21210"/>
    <cellStyle name="Note 2 2 6 9" xfId="21211"/>
    <cellStyle name="Note 2 2 6 9 2" xfId="21212"/>
    <cellStyle name="Note 2 2 7" xfId="21213"/>
    <cellStyle name="Note 2 2 7 2" xfId="21214"/>
    <cellStyle name="Note 2 2 7 2 2" xfId="21215"/>
    <cellStyle name="Note 2 2 7 2 2 2" xfId="21216"/>
    <cellStyle name="Note 2 2 7 2 3" xfId="21217"/>
    <cellStyle name="Note 2 2 7 2 3 2" xfId="21218"/>
    <cellStyle name="Note 2 2 7 2 4" xfId="21219"/>
    <cellStyle name="Note 2 2 7 3" xfId="21220"/>
    <cellStyle name="Note 2 2 7 3 2" xfId="21221"/>
    <cellStyle name="Note 2 2 7 4" xfId="21222"/>
    <cellStyle name="Note 2 2 7 4 2" xfId="21223"/>
    <cellStyle name="Note 2 2 7 5" xfId="21224"/>
    <cellStyle name="Note 2 2 8" xfId="21225"/>
    <cellStyle name="Note 2 2 8 2" xfId="21226"/>
    <cellStyle name="Note 2 2 8 2 2" xfId="21227"/>
    <cellStyle name="Note 2 2 8 2 2 2" xfId="21228"/>
    <cellStyle name="Note 2 2 8 2 3" xfId="21229"/>
    <cellStyle name="Note 2 2 8 2 3 2" xfId="21230"/>
    <cellStyle name="Note 2 2 8 2 4" xfId="21231"/>
    <cellStyle name="Note 2 2 8 3" xfId="21232"/>
    <cellStyle name="Note 2 2 8 3 2" xfId="21233"/>
    <cellStyle name="Note 2 2 8 4" xfId="21234"/>
    <cellStyle name="Note 2 2 8 4 2" xfId="21235"/>
    <cellStyle name="Note 2 2 8 5" xfId="21236"/>
    <cellStyle name="Note 2 2 9" xfId="21237"/>
    <cellStyle name="Note 2 2 9 2" xfId="21238"/>
    <cellStyle name="Note 2 2 9 2 2" xfId="21239"/>
    <cellStyle name="Note 2 2 9 2 2 2" xfId="21240"/>
    <cellStyle name="Note 2 2 9 2 3" xfId="21241"/>
    <cellStyle name="Note 2 2 9 2 3 2" xfId="21242"/>
    <cellStyle name="Note 2 2 9 2 4" xfId="21243"/>
    <cellStyle name="Note 2 2 9 3" xfId="21244"/>
    <cellStyle name="Note 2 2 9 3 2" xfId="21245"/>
    <cellStyle name="Note 2 2 9 4" xfId="21246"/>
    <cellStyle name="Note 2 2 9 4 2" xfId="21247"/>
    <cellStyle name="Note 2 2 9 5" xfId="21248"/>
    <cellStyle name="Note 2 20" xfId="21249"/>
    <cellStyle name="Note 2 20 2" xfId="21250"/>
    <cellStyle name="Note 2 20 2 2" xfId="21251"/>
    <cellStyle name="Note 2 20 3" xfId="21252"/>
    <cellStyle name="Note 2 20 3 2" xfId="21253"/>
    <cellStyle name="Note 2 20 4" xfId="21254"/>
    <cellStyle name="Note 2 20 5" xfId="21255"/>
    <cellStyle name="Note 2 3" xfId="21256"/>
    <cellStyle name="Note 2 3 10" xfId="21257"/>
    <cellStyle name="Note 2 3 10 2" xfId="21258"/>
    <cellStyle name="Note 2 3 10 2 2" xfId="21259"/>
    <cellStyle name="Note 2 3 10 3" xfId="21260"/>
    <cellStyle name="Note 2 3 10 3 2" xfId="21261"/>
    <cellStyle name="Note 2 3 10 4" xfId="21262"/>
    <cellStyle name="Note 2 3 10 5" xfId="21263"/>
    <cellStyle name="Note 2 3 11" xfId="21264"/>
    <cellStyle name="Note 2 3 11 2" xfId="21265"/>
    <cellStyle name="Note 2 3 11 2 2" xfId="21266"/>
    <cellStyle name="Note 2 3 11 3" xfId="21267"/>
    <cellStyle name="Note 2 3 11 3 2" xfId="21268"/>
    <cellStyle name="Note 2 3 11 4" xfId="21269"/>
    <cellStyle name="Note 2 3 11 5" xfId="21270"/>
    <cellStyle name="Note 2 3 12" xfId="21271"/>
    <cellStyle name="Note 2 3 12 2" xfId="21272"/>
    <cellStyle name="Note 2 3 12 2 2" xfId="21273"/>
    <cellStyle name="Note 2 3 12 3" xfId="21274"/>
    <cellStyle name="Note 2 3 12 3 2" xfId="21275"/>
    <cellStyle name="Note 2 3 12 4" xfId="21276"/>
    <cellStyle name="Note 2 3 12 5" xfId="21277"/>
    <cellStyle name="Note 2 3 13" xfId="21278"/>
    <cellStyle name="Note 2 3 13 2" xfId="21279"/>
    <cellStyle name="Note 2 3 13 2 2" xfId="21280"/>
    <cellStyle name="Note 2 3 13 3" xfId="21281"/>
    <cellStyle name="Note 2 3 13 3 2" xfId="21282"/>
    <cellStyle name="Note 2 3 13 4" xfId="21283"/>
    <cellStyle name="Note 2 3 13 5" xfId="21284"/>
    <cellStyle name="Note 2 3 14" xfId="21285"/>
    <cellStyle name="Note 2 3 14 2" xfId="21286"/>
    <cellStyle name="Note 2 3 14 2 2" xfId="21287"/>
    <cellStyle name="Note 2 3 14 3" xfId="21288"/>
    <cellStyle name="Note 2 3 14 3 2" xfId="21289"/>
    <cellStyle name="Note 2 3 14 4" xfId="21290"/>
    <cellStyle name="Note 2 3 14 5" xfId="21291"/>
    <cellStyle name="Note 2 3 15" xfId="21292"/>
    <cellStyle name="Note 2 3 15 2" xfId="21293"/>
    <cellStyle name="Note 2 3 15 2 2" xfId="21294"/>
    <cellStyle name="Note 2 3 15 3" xfId="21295"/>
    <cellStyle name="Note 2 3 15 3 2" xfId="21296"/>
    <cellStyle name="Note 2 3 15 4" xfId="21297"/>
    <cellStyle name="Note 2 3 15 5" xfId="21298"/>
    <cellStyle name="Note 2 3 16" xfId="21299"/>
    <cellStyle name="Note 2 3 16 2" xfId="21300"/>
    <cellStyle name="Note 2 3 16 2 2" xfId="21301"/>
    <cellStyle name="Note 2 3 16 3" xfId="21302"/>
    <cellStyle name="Note 2 3 16 3 2" xfId="21303"/>
    <cellStyle name="Note 2 3 16 4" xfId="21304"/>
    <cellStyle name="Note 2 3 16 5" xfId="21305"/>
    <cellStyle name="Note 2 3 17" xfId="21306"/>
    <cellStyle name="Note 2 3 17 2" xfId="21307"/>
    <cellStyle name="Note 2 3 17 2 2" xfId="21308"/>
    <cellStyle name="Note 2 3 17 3" xfId="21309"/>
    <cellStyle name="Note 2 3 17 3 2" xfId="21310"/>
    <cellStyle name="Note 2 3 17 4" xfId="21311"/>
    <cellStyle name="Note 2 3 17 5" xfId="21312"/>
    <cellStyle name="Note 2 3 18" xfId="21313"/>
    <cellStyle name="Note 2 3 18 2" xfId="21314"/>
    <cellStyle name="Note 2 3 18 2 2" xfId="21315"/>
    <cellStyle name="Note 2 3 18 3" xfId="21316"/>
    <cellStyle name="Note 2 3 18 3 2" xfId="21317"/>
    <cellStyle name="Note 2 3 18 4" xfId="21318"/>
    <cellStyle name="Note 2 3 18 5" xfId="21319"/>
    <cellStyle name="Note 2 3 19" xfId="21320"/>
    <cellStyle name="Note 2 3 19 2" xfId="21321"/>
    <cellStyle name="Note 2 3 19 2 2" xfId="21322"/>
    <cellStyle name="Note 2 3 19 3" xfId="21323"/>
    <cellStyle name="Note 2 3 19 3 2" xfId="21324"/>
    <cellStyle name="Note 2 3 19 4" xfId="21325"/>
    <cellStyle name="Note 2 3 19 5" xfId="21326"/>
    <cellStyle name="Note 2 3 2" xfId="21327"/>
    <cellStyle name="Note 2 3 2 10" xfId="21328"/>
    <cellStyle name="Note 2 3 2 2" xfId="21329"/>
    <cellStyle name="Note 2 3 2 2 2" xfId="21330"/>
    <cellStyle name="Note 2 3 2 2 2 2" xfId="21331"/>
    <cellStyle name="Note 2 3 2 2 2 2 2" xfId="21332"/>
    <cellStyle name="Note 2 3 2 2 2 2 2 2" xfId="21333"/>
    <cellStyle name="Note 2 3 2 2 2 2 3" xfId="21334"/>
    <cellStyle name="Note 2 3 2 2 2 2 3 2" xfId="21335"/>
    <cellStyle name="Note 2 3 2 2 2 2 4" xfId="21336"/>
    <cellStyle name="Note 2 3 2 2 2 3" xfId="21337"/>
    <cellStyle name="Note 2 3 2 2 2 3 2" xfId="21338"/>
    <cellStyle name="Note 2 3 2 2 2 4" xfId="21339"/>
    <cellStyle name="Note 2 3 2 2 2 4 2" xfId="21340"/>
    <cellStyle name="Note 2 3 2 2 2 5" xfId="21341"/>
    <cellStyle name="Note 2 3 2 2 3" xfId="21342"/>
    <cellStyle name="Note 2 3 2 2 3 2" xfId="21343"/>
    <cellStyle name="Note 2 3 2 2 3 2 2" xfId="21344"/>
    <cellStyle name="Note 2 3 2 2 3 2 2 2" xfId="21345"/>
    <cellStyle name="Note 2 3 2 2 3 2 3" xfId="21346"/>
    <cellStyle name="Note 2 3 2 2 3 2 3 2" xfId="21347"/>
    <cellStyle name="Note 2 3 2 2 3 2 4" xfId="21348"/>
    <cellStyle name="Note 2 3 2 2 3 3" xfId="21349"/>
    <cellStyle name="Note 2 3 2 2 3 3 2" xfId="21350"/>
    <cellStyle name="Note 2 3 2 2 3 4" xfId="21351"/>
    <cellStyle name="Note 2 3 2 2 3 4 2" xfId="21352"/>
    <cellStyle name="Note 2 3 2 2 3 5" xfId="21353"/>
    <cellStyle name="Note 2 3 2 2 4" xfId="21354"/>
    <cellStyle name="Note 2 3 2 2 4 2" xfId="21355"/>
    <cellStyle name="Note 2 3 2 2 4 2 2" xfId="21356"/>
    <cellStyle name="Note 2 3 2 2 4 2 2 2" xfId="21357"/>
    <cellStyle name="Note 2 3 2 2 4 2 3" xfId="21358"/>
    <cellStyle name="Note 2 3 2 2 4 2 3 2" xfId="21359"/>
    <cellStyle name="Note 2 3 2 2 4 2 4" xfId="21360"/>
    <cellStyle name="Note 2 3 2 2 4 3" xfId="21361"/>
    <cellStyle name="Note 2 3 2 2 4 3 2" xfId="21362"/>
    <cellStyle name="Note 2 3 2 2 4 4" xfId="21363"/>
    <cellStyle name="Note 2 3 2 2 4 4 2" xfId="21364"/>
    <cellStyle name="Note 2 3 2 2 4 5" xfId="21365"/>
    <cellStyle name="Note 2 3 2 2 5" xfId="21366"/>
    <cellStyle name="Note 2 3 2 2 5 2" xfId="21367"/>
    <cellStyle name="Note 2 3 2 2 5 2 2" xfId="21368"/>
    <cellStyle name="Note 2 3 2 2 5 3" xfId="21369"/>
    <cellStyle name="Note 2 3 2 2 5 3 2" xfId="21370"/>
    <cellStyle name="Note 2 3 2 2 5 4" xfId="21371"/>
    <cellStyle name="Note 2 3 2 2 6" xfId="21372"/>
    <cellStyle name="Note 2 3 2 2 6 2" xfId="21373"/>
    <cellStyle name="Note 2 3 2 2 7" xfId="21374"/>
    <cellStyle name="Note 2 3 2 2 7 2" xfId="21375"/>
    <cellStyle name="Note 2 3 2 2 8" xfId="21376"/>
    <cellStyle name="Note 2 3 2 3" xfId="21377"/>
    <cellStyle name="Note 2 3 2 3 2" xfId="21378"/>
    <cellStyle name="Note 2 3 2 3 2 2" xfId="21379"/>
    <cellStyle name="Note 2 3 2 3 2 2 2" xfId="21380"/>
    <cellStyle name="Note 2 3 2 3 2 2 2 2" xfId="21381"/>
    <cellStyle name="Note 2 3 2 3 2 2 3" xfId="21382"/>
    <cellStyle name="Note 2 3 2 3 2 2 3 2" xfId="21383"/>
    <cellStyle name="Note 2 3 2 3 2 2 4" xfId="21384"/>
    <cellStyle name="Note 2 3 2 3 2 3" xfId="21385"/>
    <cellStyle name="Note 2 3 2 3 2 3 2" xfId="21386"/>
    <cellStyle name="Note 2 3 2 3 2 4" xfId="21387"/>
    <cellStyle name="Note 2 3 2 3 2 4 2" xfId="21388"/>
    <cellStyle name="Note 2 3 2 3 2 5" xfId="21389"/>
    <cellStyle name="Note 2 3 2 3 3" xfId="21390"/>
    <cellStyle name="Note 2 3 2 3 3 2" xfId="21391"/>
    <cellStyle name="Note 2 3 2 3 3 2 2" xfId="21392"/>
    <cellStyle name="Note 2 3 2 3 3 2 2 2" xfId="21393"/>
    <cellStyle name="Note 2 3 2 3 3 2 3" xfId="21394"/>
    <cellStyle name="Note 2 3 2 3 3 2 3 2" xfId="21395"/>
    <cellStyle name="Note 2 3 2 3 3 2 4" xfId="21396"/>
    <cellStyle name="Note 2 3 2 3 3 3" xfId="21397"/>
    <cellStyle name="Note 2 3 2 3 3 3 2" xfId="21398"/>
    <cellStyle name="Note 2 3 2 3 3 4" xfId="21399"/>
    <cellStyle name="Note 2 3 2 3 3 4 2" xfId="21400"/>
    <cellStyle name="Note 2 3 2 3 3 5" xfId="21401"/>
    <cellStyle name="Note 2 3 2 3 4" xfId="21402"/>
    <cellStyle name="Note 2 3 2 3 4 2" xfId="21403"/>
    <cellStyle name="Note 2 3 2 3 4 2 2" xfId="21404"/>
    <cellStyle name="Note 2 3 2 3 4 3" xfId="21405"/>
    <cellStyle name="Note 2 3 2 3 4 3 2" xfId="21406"/>
    <cellStyle name="Note 2 3 2 3 4 4" xfId="21407"/>
    <cellStyle name="Note 2 3 2 3 5" xfId="21408"/>
    <cellStyle name="Note 2 3 2 3 5 2" xfId="21409"/>
    <cellStyle name="Note 2 3 2 3 6" xfId="21410"/>
    <cellStyle name="Note 2 3 2 3 6 2" xfId="21411"/>
    <cellStyle name="Note 2 3 2 3 7" xfId="21412"/>
    <cellStyle name="Note 2 3 2 4" xfId="21413"/>
    <cellStyle name="Note 2 3 2 4 2" xfId="21414"/>
    <cellStyle name="Note 2 3 2 4 2 2" xfId="21415"/>
    <cellStyle name="Note 2 3 2 4 2 2 2" xfId="21416"/>
    <cellStyle name="Note 2 3 2 4 2 3" xfId="21417"/>
    <cellStyle name="Note 2 3 2 4 2 3 2" xfId="21418"/>
    <cellStyle name="Note 2 3 2 4 2 4" xfId="21419"/>
    <cellStyle name="Note 2 3 2 4 3" xfId="21420"/>
    <cellStyle name="Note 2 3 2 4 3 2" xfId="21421"/>
    <cellStyle name="Note 2 3 2 4 4" xfId="21422"/>
    <cellStyle name="Note 2 3 2 4 4 2" xfId="21423"/>
    <cellStyle name="Note 2 3 2 4 5" xfId="21424"/>
    <cellStyle name="Note 2 3 2 5" xfId="21425"/>
    <cellStyle name="Note 2 3 2 5 2" xfId="21426"/>
    <cellStyle name="Note 2 3 2 5 2 2" xfId="21427"/>
    <cellStyle name="Note 2 3 2 5 2 2 2" xfId="21428"/>
    <cellStyle name="Note 2 3 2 5 2 3" xfId="21429"/>
    <cellStyle name="Note 2 3 2 5 2 3 2" xfId="21430"/>
    <cellStyle name="Note 2 3 2 5 2 4" xfId="21431"/>
    <cellStyle name="Note 2 3 2 5 3" xfId="21432"/>
    <cellStyle name="Note 2 3 2 5 3 2" xfId="21433"/>
    <cellStyle name="Note 2 3 2 5 4" xfId="21434"/>
    <cellStyle name="Note 2 3 2 5 4 2" xfId="21435"/>
    <cellStyle name="Note 2 3 2 5 5" xfId="21436"/>
    <cellStyle name="Note 2 3 2 6" xfId="21437"/>
    <cellStyle name="Note 2 3 2 6 2" xfId="21438"/>
    <cellStyle name="Note 2 3 2 6 2 2" xfId="21439"/>
    <cellStyle name="Note 2 3 2 6 2 2 2" xfId="21440"/>
    <cellStyle name="Note 2 3 2 6 2 3" xfId="21441"/>
    <cellStyle name="Note 2 3 2 6 2 3 2" xfId="21442"/>
    <cellStyle name="Note 2 3 2 6 2 4" xfId="21443"/>
    <cellStyle name="Note 2 3 2 6 3" xfId="21444"/>
    <cellStyle name="Note 2 3 2 6 3 2" xfId="21445"/>
    <cellStyle name="Note 2 3 2 6 4" xfId="21446"/>
    <cellStyle name="Note 2 3 2 6 4 2" xfId="21447"/>
    <cellStyle name="Note 2 3 2 6 5" xfId="21448"/>
    <cellStyle name="Note 2 3 2 7" xfId="21449"/>
    <cellStyle name="Note 2 3 2 7 2" xfId="21450"/>
    <cellStyle name="Note 2 3 2 7 2 2" xfId="21451"/>
    <cellStyle name="Note 2 3 2 7 3" xfId="21452"/>
    <cellStyle name="Note 2 3 2 7 3 2" xfId="21453"/>
    <cellStyle name="Note 2 3 2 7 4" xfId="21454"/>
    <cellStyle name="Note 2 3 2 8" xfId="21455"/>
    <cellStyle name="Note 2 3 2 8 2" xfId="21456"/>
    <cellStyle name="Note 2 3 2 9" xfId="21457"/>
    <cellStyle name="Note 2 3 2 9 2" xfId="21458"/>
    <cellStyle name="Note 2 3 20" xfId="21459"/>
    <cellStyle name="Note 2 3 20 2" xfId="21460"/>
    <cellStyle name="Note 2 3 20 2 2" xfId="21461"/>
    <cellStyle name="Note 2 3 20 3" xfId="21462"/>
    <cellStyle name="Note 2 3 20 3 2" xfId="21463"/>
    <cellStyle name="Note 2 3 20 4" xfId="21464"/>
    <cellStyle name="Note 2 3 20 5" xfId="21465"/>
    <cellStyle name="Note 2 3 21" xfId="21466"/>
    <cellStyle name="Note 2 3 21 2" xfId="21467"/>
    <cellStyle name="Note 2 3 22" xfId="21468"/>
    <cellStyle name="Note 2 3 22 2" xfId="21469"/>
    <cellStyle name="Note 2 3 23" xfId="21470"/>
    <cellStyle name="Note 2 3 23 2" xfId="21471"/>
    <cellStyle name="Note 2 3 24" xfId="21472"/>
    <cellStyle name="Note 2 3 25" xfId="21473"/>
    <cellStyle name="Note 2 3 3" xfId="21474"/>
    <cellStyle name="Note 2 3 3 10" xfId="21475"/>
    <cellStyle name="Note 2 3 3 2" xfId="21476"/>
    <cellStyle name="Note 2 3 3 2 2" xfId="21477"/>
    <cellStyle name="Note 2 3 3 2 2 2" xfId="21478"/>
    <cellStyle name="Note 2 3 3 2 2 2 2" xfId="21479"/>
    <cellStyle name="Note 2 3 3 2 2 2 2 2" xfId="21480"/>
    <cellStyle name="Note 2 3 3 2 2 2 3" xfId="21481"/>
    <cellStyle name="Note 2 3 3 2 2 2 3 2" xfId="21482"/>
    <cellStyle name="Note 2 3 3 2 2 2 4" xfId="21483"/>
    <cellStyle name="Note 2 3 3 2 2 3" xfId="21484"/>
    <cellStyle name="Note 2 3 3 2 2 3 2" xfId="21485"/>
    <cellStyle name="Note 2 3 3 2 2 4" xfId="21486"/>
    <cellStyle name="Note 2 3 3 2 2 4 2" xfId="21487"/>
    <cellStyle name="Note 2 3 3 2 2 5" xfId="21488"/>
    <cellStyle name="Note 2 3 3 2 3" xfId="21489"/>
    <cellStyle name="Note 2 3 3 2 3 2" xfId="21490"/>
    <cellStyle name="Note 2 3 3 2 3 2 2" xfId="21491"/>
    <cellStyle name="Note 2 3 3 2 3 2 2 2" xfId="21492"/>
    <cellStyle name="Note 2 3 3 2 3 2 3" xfId="21493"/>
    <cellStyle name="Note 2 3 3 2 3 2 3 2" xfId="21494"/>
    <cellStyle name="Note 2 3 3 2 3 2 4" xfId="21495"/>
    <cellStyle name="Note 2 3 3 2 3 3" xfId="21496"/>
    <cellStyle name="Note 2 3 3 2 3 3 2" xfId="21497"/>
    <cellStyle name="Note 2 3 3 2 3 4" xfId="21498"/>
    <cellStyle name="Note 2 3 3 2 3 4 2" xfId="21499"/>
    <cellStyle name="Note 2 3 3 2 3 5" xfId="21500"/>
    <cellStyle name="Note 2 3 3 2 4" xfId="21501"/>
    <cellStyle name="Note 2 3 3 2 4 2" xfId="21502"/>
    <cellStyle name="Note 2 3 3 2 4 2 2" xfId="21503"/>
    <cellStyle name="Note 2 3 3 2 4 2 2 2" xfId="21504"/>
    <cellStyle name="Note 2 3 3 2 4 2 3" xfId="21505"/>
    <cellStyle name="Note 2 3 3 2 4 2 3 2" xfId="21506"/>
    <cellStyle name="Note 2 3 3 2 4 2 4" xfId="21507"/>
    <cellStyle name="Note 2 3 3 2 4 3" xfId="21508"/>
    <cellStyle name="Note 2 3 3 2 4 3 2" xfId="21509"/>
    <cellStyle name="Note 2 3 3 2 4 4" xfId="21510"/>
    <cellStyle name="Note 2 3 3 2 4 4 2" xfId="21511"/>
    <cellStyle name="Note 2 3 3 2 4 5" xfId="21512"/>
    <cellStyle name="Note 2 3 3 2 5" xfId="21513"/>
    <cellStyle name="Note 2 3 3 2 5 2" xfId="21514"/>
    <cellStyle name="Note 2 3 3 2 5 2 2" xfId="21515"/>
    <cellStyle name="Note 2 3 3 2 5 3" xfId="21516"/>
    <cellStyle name="Note 2 3 3 2 5 3 2" xfId="21517"/>
    <cellStyle name="Note 2 3 3 2 5 4" xfId="21518"/>
    <cellStyle name="Note 2 3 3 2 6" xfId="21519"/>
    <cellStyle name="Note 2 3 3 2 6 2" xfId="21520"/>
    <cellStyle name="Note 2 3 3 2 7" xfId="21521"/>
    <cellStyle name="Note 2 3 3 2 7 2" xfId="21522"/>
    <cellStyle name="Note 2 3 3 2 8" xfId="21523"/>
    <cellStyle name="Note 2 3 3 3" xfId="21524"/>
    <cellStyle name="Note 2 3 3 3 2" xfId="21525"/>
    <cellStyle name="Note 2 3 3 3 2 2" xfId="21526"/>
    <cellStyle name="Note 2 3 3 3 2 2 2" xfId="21527"/>
    <cellStyle name="Note 2 3 3 3 2 2 2 2" xfId="21528"/>
    <cellStyle name="Note 2 3 3 3 2 2 3" xfId="21529"/>
    <cellStyle name="Note 2 3 3 3 2 2 3 2" xfId="21530"/>
    <cellStyle name="Note 2 3 3 3 2 2 4" xfId="21531"/>
    <cellStyle name="Note 2 3 3 3 2 3" xfId="21532"/>
    <cellStyle name="Note 2 3 3 3 2 3 2" xfId="21533"/>
    <cellStyle name="Note 2 3 3 3 2 4" xfId="21534"/>
    <cellStyle name="Note 2 3 3 3 2 4 2" xfId="21535"/>
    <cellStyle name="Note 2 3 3 3 2 5" xfId="21536"/>
    <cellStyle name="Note 2 3 3 3 3" xfId="21537"/>
    <cellStyle name="Note 2 3 3 3 3 2" xfId="21538"/>
    <cellStyle name="Note 2 3 3 3 3 2 2" xfId="21539"/>
    <cellStyle name="Note 2 3 3 3 3 2 2 2" xfId="21540"/>
    <cellStyle name="Note 2 3 3 3 3 2 3" xfId="21541"/>
    <cellStyle name="Note 2 3 3 3 3 2 3 2" xfId="21542"/>
    <cellStyle name="Note 2 3 3 3 3 2 4" xfId="21543"/>
    <cellStyle name="Note 2 3 3 3 3 3" xfId="21544"/>
    <cellStyle name="Note 2 3 3 3 3 3 2" xfId="21545"/>
    <cellStyle name="Note 2 3 3 3 3 4" xfId="21546"/>
    <cellStyle name="Note 2 3 3 3 3 4 2" xfId="21547"/>
    <cellStyle name="Note 2 3 3 3 3 5" xfId="21548"/>
    <cellStyle name="Note 2 3 3 3 4" xfId="21549"/>
    <cellStyle name="Note 2 3 3 3 4 2" xfId="21550"/>
    <cellStyle name="Note 2 3 3 3 4 2 2" xfId="21551"/>
    <cellStyle name="Note 2 3 3 3 4 3" xfId="21552"/>
    <cellStyle name="Note 2 3 3 3 4 3 2" xfId="21553"/>
    <cellStyle name="Note 2 3 3 3 4 4" xfId="21554"/>
    <cellStyle name="Note 2 3 3 3 5" xfId="21555"/>
    <cellStyle name="Note 2 3 3 3 5 2" xfId="21556"/>
    <cellStyle name="Note 2 3 3 3 6" xfId="21557"/>
    <cellStyle name="Note 2 3 3 3 6 2" xfId="21558"/>
    <cellStyle name="Note 2 3 3 3 7" xfId="21559"/>
    <cellStyle name="Note 2 3 3 4" xfId="21560"/>
    <cellStyle name="Note 2 3 3 4 2" xfId="21561"/>
    <cellStyle name="Note 2 3 3 4 2 2" xfId="21562"/>
    <cellStyle name="Note 2 3 3 4 2 2 2" xfId="21563"/>
    <cellStyle name="Note 2 3 3 4 2 3" xfId="21564"/>
    <cellStyle name="Note 2 3 3 4 2 3 2" xfId="21565"/>
    <cellStyle name="Note 2 3 3 4 2 4" xfId="21566"/>
    <cellStyle name="Note 2 3 3 4 3" xfId="21567"/>
    <cellStyle name="Note 2 3 3 4 3 2" xfId="21568"/>
    <cellStyle name="Note 2 3 3 4 4" xfId="21569"/>
    <cellStyle name="Note 2 3 3 4 4 2" xfId="21570"/>
    <cellStyle name="Note 2 3 3 4 5" xfId="21571"/>
    <cellStyle name="Note 2 3 3 5" xfId="21572"/>
    <cellStyle name="Note 2 3 3 5 2" xfId="21573"/>
    <cellStyle name="Note 2 3 3 5 2 2" xfId="21574"/>
    <cellStyle name="Note 2 3 3 5 2 2 2" xfId="21575"/>
    <cellStyle name="Note 2 3 3 5 2 3" xfId="21576"/>
    <cellStyle name="Note 2 3 3 5 2 3 2" xfId="21577"/>
    <cellStyle name="Note 2 3 3 5 2 4" xfId="21578"/>
    <cellStyle name="Note 2 3 3 5 3" xfId="21579"/>
    <cellStyle name="Note 2 3 3 5 3 2" xfId="21580"/>
    <cellStyle name="Note 2 3 3 5 4" xfId="21581"/>
    <cellStyle name="Note 2 3 3 5 4 2" xfId="21582"/>
    <cellStyle name="Note 2 3 3 5 5" xfId="21583"/>
    <cellStyle name="Note 2 3 3 6" xfId="21584"/>
    <cellStyle name="Note 2 3 3 6 2" xfId="21585"/>
    <cellStyle name="Note 2 3 3 6 2 2" xfId="21586"/>
    <cellStyle name="Note 2 3 3 6 2 2 2" xfId="21587"/>
    <cellStyle name="Note 2 3 3 6 2 3" xfId="21588"/>
    <cellStyle name="Note 2 3 3 6 2 3 2" xfId="21589"/>
    <cellStyle name="Note 2 3 3 6 2 4" xfId="21590"/>
    <cellStyle name="Note 2 3 3 6 3" xfId="21591"/>
    <cellStyle name="Note 2 3 3 6 3 2" xfId="21592"/>
    <cellStyle name="Note 2 3 3 6 4" xfId="21593"/>
    <cellStyle name="Note 2 3 3 6 4 2" xfId="21594"/>
    <cellStyle name="Note 2 3 3 6 5" xfId="21595"/>
    <cellStyle name="Note 2 3 3 7" xfId="21596"/>
    <cellStyle name="Note 2 3 3 7 2" xfId="21597"/>
    <cellStyle name="Note 2 3 3 7 2 2" xfId="21598"/>
    <cellStyle name="Note 2 3 3 7 3" xfId="21599"/>
    <cellStyle name="Note 2 3 3 7 3 2" xfId="21600"/>
    <cellStyle name="Note 2 3 3 7 4" xfId="21601"/>
    <cellStyle name="Note 2 3 3 8" xfId="21602"/>
    <cellStyle name="Note 2 3 3 8 2" xfId="21603"/>
    <cellStyle name="Note 2 3 3 9" xfId="21604"/>
    <cellStyle name="Note 2 3 3 9 2" xfId="21605"/>
    <cellStyle name="Note 2 3 4" xfId="21606"/>
    <cellStyle name="Note 2 3 4 10" xfId="21607"/>
    <cellStyle name="Note 2 3 4 2" xfId="21608"/>
    <cellStyle name="Note 2 3 4 2 2" xfId="21609"/>
    <cellStyle name="Note 2 3 4 2 2 2" xfId="21610"/>
    <cellStyle name="Note 2 3 4 2 2 2 2" xfId="21611"/>
    <cellStyle name="Note 2 3 4 2 2 2 2 2" xfId="21612"/>
    <cellStyle name="Note 2 3 4 2 2 2 3" xfId="21613"/>
    <cellStyle name="Note 2 3 4 2 2 2 3 2" xfId="21614"/>
    <cellStyle name="Note 2 3 4 2 2 2 4" xfId="21615"/>
    <cellStyle name="Note 2 3 4 2 2 3" xfId="21616"/>
    <cellStyle name="Note 2 3 4 2 2 3 2" xfId="21617"/>
    <cellStyle name="Note 2 3 4 2 2 4" xfId="21618"/>
    <cellStyle name="Note 2 3 4 2 2 4 2" xfId="21619"/>
    <cellStyle name="Note 2 3 4 2 2 5" xfId="21620"/>
    <cellStyle name="Note 2 3 4 2 3" xfId="21621"/>
    <cellStyle name="Note 2 3 4 2 3 2" xfId="21622"/>
    <cellStyle name="Note 2 3 4 2 3 2 2" xfId="21623"/>
    <cellStyle name="Note 2 3 4 2 3 2 2 2" xfId="21624"/>
    <cellStyle name="Note 2 3 4 2 3 2 3" xfId="21625"/>
    <cellStyle name="Note 2 3 4 2 3 2 3 2" xfId="21626"/>
    <cellStyle name="Note 2 3 4 2 3 2 4" xfId="21627"/>
    <cellStyle name="Note 2 3 4 2 3 3" xfId="21628"/>
    <cellStyle name="Note 2 3 4 2 3 3 2" xfId="21629"/>
    <cellStyle name="Note 2 3 4 2 3 4" xfId="21630"/>
    <cellStyle name="Note 2 3 4 2 3 4 2" xfId="21631"/>
    <cellStyle name="Note 2 3 4 2 3 5" xfId="21632"/>
    <cellStyle name="Note 2 3 4 2 4" xfId="21633"/>
    <cellStyle name="Note 2 3 4 2 4 2" xfId="21634"/>
    <cellStyle name="Note 2 3 4 2 4 2 2" xfId="21635"/>
    <cellStyle name="Note 2 3 4 2 4 2 2 2" xfId="21636"/>
    <cellStyle name="Note 2 3 4 2 4 2 3" xfId="21637"/>
    <cellStyle name="Note 2 3 4 2 4 2 3 2" xfId="21638"/>
    <cellStyle name="Note 2 3 4 2 4 2 4" xfId="21639"/>
    <cellStyle name="Note 2 3 4 2 4 3" xfId="21640"/>
    <cellStyle name="Note 2 3 4 2 4 3 2" xfId="21641"/>
    <cellStyle name="Note 2 3 4 2 4 4" xfId="21642"/>
    <cellStyle name="Note 2 3 4 2 4 4 2" xfId="21643"/>
    <cellStyle name="Note 2 3 4 2 4 5" xfId="21644"/>
    <cellStyle name="Note 2 3 4 2 5" xfId="21645"/>
    <cellStyle name="Note 2 3 4 2 5 2" xfId="21646"/>
    <cellStyle name="Note 2 3 4 2 5 2 2" xfId="21647"/>
    <cellStyle name="Note 2 3 4 2 5 3" xfId="21648"/>
    <cellStyle name="Note 2 3 4 2 5 3 2" xfId="21649"/>
    <cellStyle name="Note 2 3 4 2 5 4" xfId="21650"/>
    <cellStyle name="Note 2 3 4 2 6" xfId="21651"/>
    <cellStyle name="Note 2 3 4 2 6 2" xfId="21652"/>
    <cellStyle name="Note 2 3 4 2 7" xfId="21653"/>
    <cellStyle name="Note 2 3 4 2 7 2" xfId="21654"/>
    <cellStyle name="Note 2 3 4 2 8" xfId="21655"/>
    <cellStyle name="Note 2 3 4 3" xfId="21656"/>
    <cellStyle name="Note 2 3 4 3 2" xfId="21657"/>
    <cellStyle name="Note 2 3 4 3 2 2" xfId="21658"/>
    <cellStyle name="Note 2 3 4 3 2 2 2" xfId="21659"/>
    <cellStyle name="Note 2 3 4 3 2 3" xfId="21660"/>
    <cellStyle name="Note 2 3 4 3 2 3 2" xfId="21661"/>
    <cellStyle name="Note 2 3 4 3 2 4" xfId="21662"/>
    <cellStyle name="Note 2 3 4 3 3" xfId="21663"/>
    <cellStyle name="Note 2 3 4 3 3 2" xfId="21664"/>
    <cellStyle name="Note 2 3 4 3 4" xfId="21665"/>
    <cellStyle name="Note 2 3 4 3 4 2" xfId="21666"/>
    <cellStyle name="Note 2 3 4 3 5" xfId="21667"/>
    <cellStyle name="Note 2 3 4 4" xfId="21668"/>
    <cellStyle name="Note 2 3 4 4 2" xfId="21669"/>
    <cellStyle name="Note 2 3 4 4 2 2" xfId="21670"/>
    <cellStyle name="Note 2 3 4 4 2 2 2" xfId="21671"/>
    <cellStyle name="Note 2 3 4 4 2 3" xfId="21672"/>
    <cellStyle name="Note 2 3 4 4 2 3 2" xfId="21673"/>
    <cellStyle name="Note 2 3 4 4 2 4" xfId="21674"/>
    <cellStyle name="Note 2 3 4 4 3" xfId="21675"/>
    <cellStyle name="Note 2 3 4 4 3 2" xfId="21676"/>
    <cellStyle name="Note 2 3 4 4 4" xfId="21677"/>
    <cellStyle name="Note 2 3 4 4 4 2" xfId="21678"/>
    <cellStyle name="Note 2 3 4 4 5" xfId="21679"/>
    <cellStyle name="Note 2 3 4 5" xfId="21680"/>
    <cellStyle name="Note 2 3 4 5 2" xfId="21681"/>
    <cellStyle name="Note 2 3 4 5 2 2" xfId="21682"/>
    <cellStyle name="Note 2 3 4 5 2 2 2" xfId="21683"/>
    <cellStyle name="Note 2 3 4 5 2 3" xfId="21684"/>
    <cellStyle name="Note 2 3 4 5 2 3 2" xfId="21685"/>
    <cellStyle name="Note 2 3 4 5 2 4" xfId="21686"/>
    <cellStyle name="Note 2 3 4 5 3" xfId="21687"/>
    <cellStyle name="Note 2 3 4 5 3 2" xfId="21688"/>
    <cellStyle name="Note 2 3 4 5 4" xfId="21689"/>
    <cellStyle name="Note 2 3 4 5 4 2" xfId="21690"/>
    <cellStyle name="Note 2 3 4 5 5" xfId="21691"/>
    <cellStyle name="Note 2 3 4 6" xfId="21692"/>
    <cellStyle name="Note 2 3 4 6 2" xfId="21693"/>
    <cellStyle name="Note 2 3 4 6 2 2" xfId="21694"/>
    <cellStyle name="Note 2 3 4 6 2 2 2" xfId="21695"/>
    <cellStyle name="Note 2 3 4 6 2 3" xfId="21696"/>
    <cellStyle name="Note 2 3 4 6 2 3 2" xfId="21697"/>
    <cellStyle name="Note 2 3 4 6 2 4" xfId="21698"/>
    <cellStyle name="Note 2 3 4 6 3" xfId="21699"/>
    <cellStyle name="Note 2 3 4 6 3 2" xfId="21700"/>
    <cellStyle name="Note 2 3 4 6 4" xfId="21701"/>
    <cellStyle name="Note 2 3 4 6 4 2" xfId="21702"/>
    <cellStyle name="Note 2 3 4 6 5" xfId="21703"/>
    <cellStyle name="Note 2 3 4 7" xfId="21704"/>
    <cellStyle name="Note 2 3 4 7 2" xfId="21705"/>
    <cellStyle name="Note 2 3 4 7 2 2" xfId="21706"/>
    <cellStyle name="Note 2 3 4 7 3" xfId="21707"/>
    <cellStyle name="Note 2 3 4 7 3 2" xfId="21708"/>
    <cellStyle name="Note 2 3 4 7 4" xfId="21709"/>
    <cellStyle name="Note 2 3 4 8" xfId="21710"/>
    <cellStyle name="Note 2 3 4 8 2" xfId="21711"/>
    <cellStyle name="Note 2 3 4 9" xfId="21712"/>
    <cellStyle name="Note 2 3 4 9 2" xfId="21713"/>
    <cellStyle name="Note 2 3 5" xfId="21714"/>
    <cellStyle name="Note 2 3 5 2" xfId="21715"/>
    <cellStyle name="Note 2 3 5 2 2" xfId="21716"/>
    <cellStyle name="Note 2 3 5 2 2 2" xfId="21717"/>
    <cellStyle name="Note 2 3 5 2 3" xfId="21718"/>
    <cellStyle name="Note 2 3 5 2 3 2" xfId="21719"/>
    <cellStyle name="Note 2 3 5 2 4" xfId="21720"/>
    <cellStyle name="Note 2 3 5 3" xfId="21721"/>
    <cellStyle name="Note 2 3 5 3 2" xfId="21722"/>
    <cellStyle name="Note 2 3 5 4" xfId="21723"/>
    <cellStyle name="Note 2 3 5 4 2" xfId="21724"/>
    <cellStyle name="Note 2 3 5 5" xfId="21725"/>
    <cellStyle name="Note 2 3 6" xfId="21726"/>
    <cellStyle name="Note 2 3 6 2" xfId="21727"/>
    <cellStyle name="Note 2 3 6 2 2" xfId="21728"/>
    <cellStyle name="Note 2 3 6 2 2 2" xfId="21729"/>
    <cellStyle name="Note 2 3 6 2 3" xfId="21730"/>
    <cellStyle name="Note 2 3 6 2 3 2" xfId="21731"/>
    <cellStyle name="Note 2 3 6 2 4" xfId="21732"/>
    <cellStyle name="Note 2 3 6 3" xfId="21733"/>
    <cellStyle name="Note 2 3 6 3 2" xfId="21734"/>
    <cellStyle name="Note 2 3 6 4" xfId="21735"/>
    <cellStyle name="Note 2 3 6 4 2" xfId="21736"/>
    <cellStyle name="Note 2 3 6 5" xfId="21737"/>
    <cellStyle name="Note 2 3 7" xfId="21738"/>
    <cellStyle name="Note 2 3 7 2" xfId="21739"/>
    <cellStyle name="Note 2 3 7 2 2" xfId="21740"/>
    <cellStyle name="Note 2 3 7 2 2 2" xfId="21741"/>
    <cellStyle name="Note 2 3 7 2 3" xfId="21742"/>
    <cellStyle name="Note 2 3 7 2 3 2" xfId="21743"/>
    <cellStyle name="Note 2 3 7 2 4" xfId="21744"/>
    <cellStyle name="Note 2 3 7 3" xfId="21745"/>
    <cellStyle name="Note 2 3 7 3 2" xfId="21746"/>
    <cellStyle name="Note 2 3 7 4" xfId="21747"/>
    <cellStyle name="Note 2 3 7 4 2" xfId="21748"/>
    <cellStyle name="Note 2 3 7 5" xfId="21749"/>
    <cellStyle name="Note 2 3 8" xfId="21750"/>
    <cellStyle name="Note 2 3 8 2" xfId="21751"/>
    <cellStyle name="Note 2 3 8 2 2" xfId="21752"/>
    <cellStyle name="Note 2 3 8 3" xfId="21753"/>
    <cellStyle name="Note 2 3 8 3 2" xfId="21754"/>
    <cellStyle name="Note 2 3 8 4" xfId="21755"/>
    <cellStyle name="Note 2 3 8 5" xfId="21756"/>
    <cellStyle name="Note 2 3 9" xfId="21757"/>
    <cellStyle name="Note 2 3 9 2" xfId="21758"/>
    <cellStyle name="Note 2 3 9 2 2" xfId="21759"/>
    <cellStyle name="Note 2 3 9 3" xfId="21760"/>
    <cellStyle name="Note 2 3 9 3 2" xfId="21761"/>
    <cellStyle name="Note 2 3 9 4" xfId="21762"/>
    <cellStyle name="Note 2 3 9 5" xfId="21763"/>
    <cellStyle name="Note 2 4" xfId="21764"/>
    <cellStyle name="Note 2 4 10" xfId="21765"/>
    <cellStyle name="Note 2 4 10 2" xfId="21766"/>
    <cellStyle name="Note 2 4 11" xfId="21767"/>
    <cellStyle name="Note 2 4 11 2" xfId="21768"/>
    <cellStyle name="Note 2 4 12" xfId="21769"/>
    <cellStyle name="Note 2 4 2" xfId="21770"/>
    <cellStyle name="Note 2 4 2 10" xfId="21771"/>
    <cellStyle name="Note 2 4 2 2" xfId="21772"/>
    <cellStyle name="Note 2 4 2 2 2" xfId="21773"/>
    <cellStyle name="Note 2 4 2 2 2 2" xfId="21774"/>
    <cellStyle name="Note 2 4 2 2 2 2 2" xfId="21775"/>
    <cellStyle name="Note 2 4 2 2 2 2 2 2" xfId="21776"/>
    <cellStyle name="Note 2 4 2 2 2 2 3" xfId="21777"/>
    <cellStyle name="Note 2 4 2 2 2 2 3 2" xfId="21778"/>
    <cellStyle name="Note 2 4 2 2 2 2 4" xfId="21779"/>
    <cellStyle name="Note 2 4 2 2 2 3" xfId="21780"/>
    <cellStyle name="Note 2 4 2 2 2 3 2" xfId="21781"/>
    <cellStyle name="Note 2 4 2 2 2 4" xfId="21782"/>
    <cellStyle name="Note 2 4 2 2 2 4 2" xfId="21783"/>
    <cellStyle name="Note 2 4 2 2 2 5" xfId="21784"/>
    <cellStyle name="Note 2 4 2 2 3" xfId="21785"/>
    <cellStyle name="Note 2 4 2 2 3 2" xfId="21786"/>
    <cellStyle name="Note 2 4 2 2 3 2 2" xfId="21787"/>
    <cellStyle name="Note 2 4 2 2 3 2 2 2" xfId="21788"/>
    <cellStyle name="Note 2 4 2 2 3 2 3" xfId="21789"/>
    <cellStyle name="Note 2 4 2 2 3 2 3 2" xfId="21790"/>
    <cellStyle name="Note 2 4 2 2 3 2 4" xfId="21791"/>
    <cellStyle name="Note 2 4 2 2 3 3" xfId="21792"/>
    <cellStyle name="Note 2 4 2 2 3 3 2" xfId="21793"/>
    <cellStyle name="Note 2 4 2 2 3 4" xfId="21794"/>
    <cellStyle name="Note 2 4 2 2 3 4 2" xfId="21795"/>
    <cellStyle name="Note 2 4 2 2 3 5" xfId="21796"/>
    <cellStyle name="Note 2 4 2 2 4" xfId="21797"/>
    <cellStyle name="Note 2 4 2 2 4 2" xfId="21798"/>
    <cellStyle name="Note 2 4 2 2 4 2 2" xfId="21799"/>
    <cellStyle name="Note 2 4 2 2 4 2 2 2" xfId="21800"/>
    <cellStyle name="Note 2 4 2 2 4 2 3" xfId="21801"/>
    <cellStyle name="Note 2 4 2 2 4 2 3 2" xfId="21802"/>
    <cellStyle name="Note 2 4 2 2 4 2 4" xfId="21803"/>
    <cellStyle name="Note 2 4 2 2 4 3" xfId="21804"/>
    <cellStyle name="Note 2 4 2 2 4 3 2" xfId="21805"/>
    <cellStyle name="Note 2 4 2 2 4 4" xfId="21806"/>
    <cellStyle name="Note 2 4 2 2 4 4 2" xfId="21807"/>
    <cellStyle name="Note 2 4 2 2 4 5" xfId="21808"/>
    <cellStyle name="Note 2 4 2 2 5" xfId="21809"/>
    <cellStyle name="Note 2 4 2 2 5 2" xfId="21810"/>
    <cellStyle name="Note 2 4 2 2 5 2 2" xfId="21811"/>
    <cellStyle name="Note 2 4 2 2 5 3" xfId="21812"/>
    <cellStyle name="Note 2 4 2 2 5 3 2" xfId="21813"/>
    <cellStyle name="Note 2 4 2 2 5 4" xfId="21814"/>
    <cellStyle name="Note 2 4 2 2 6" xfId="21815"/>
    <cellStyle name="Note 2 4 2 2 6 2" xfId="21816"/>
    <cellStyle name="Note 2 4 2 2 7" xfId="21817"/>
    <cellStyle name="Note 2 4 2 2 7 2" xfId="21818"/>
    <cellStyle name="Note 2 4 2 2 8" xfId="21819"/>
    <cellStyle name="Note 2 4 2 3" xfId="21820"/>
    <cellStyle name="Note 2 4 2 3 2" xfId="21821"/>
    <cellStyle name="Note 2 4 2 3 2 2" xfId="21822"/>
    <cellStyle name="Note 2 4 2 3 2 2 2" xfId="21823"/>
    <cellStyle name="Note 2 4 2 3 2 2 2 2" xfId="21824"/>
    <cellStyle name="Note 2 4 2 3 2 2 3" xfId="21825"/>
    <cellStyle name="Note 2 4 2 3 2 2 3 2" xfId="21826"/>
    <cellStyle name="Note 2 4 2 3 2 2 4" xfId="21827"/>
    <cellStyle name="Note 2 4 2 3 2 3" xfId="21828"/>
    <cellStyle name="Note 2 4 2 3 2 3 2" xfId="21829"/>
    <cellStyle name="Note 2 4 2 3 2 4" xfId="21830"/>
    <cellStyle name="Note 2 4 2 3 2 4 2" xfId="21831"/>
    <cellStyle name="Note 2 4 2 3 2 5" xfId="21832"/>
    <cellStyle name="Note 2 4 2 3 3" xfId="21833"/>
    <cellStyle name="Note 2 4 2 3 3 2" xfId="21834"/>
    <cellStyle name="Note 2 4 2 3 3 2 2" xfId="21835"/>
    <cellStyle name="Note 2 4 2 3 3 2 2 2" xfId="21836"/>
    <cellStyle name="Note 2 4 2 3 3 2 3" xfId="21837"/>
    <cellStyle name="Note 2 4 2 3 3 2 3 2" xfId="21838"/>
    <cellStyle name="Note 2 4 2 3 3 2 4" xfId="21839"/>
    <cellStyle name="Note 2 4 2 3 3 3" xfId="21840"/>
    <cellStyle name="Note 2 4 2 3 3 3 2" xfId="21841"/>
    <cellStyle name="Note 2 4 2 3 3 4" xfId="21842"/>
    <cellStyle name="Note 2 4 2 3 3 4 2" xfId="21843"/>
    <cellStyle name="Note 2 4 2 3 3 5" xfId="21844"/>
    <cellStyle name="Note 2 4 2 3 4" xfId="21845"/>
    <cellStyle name="Note 2 4 2 3 4 2" xfId="21846"/>
    <cellStyle name="Note 2 4 2 3 4 2 2" xfId="21847"/>
    <cellStyle name="Note 2 4 2 3 4 3" xfId="21848"/>
    <cellStyle name="Note 2 4 2 3 4 3 2" xfId="21849"/>
    <cellStyle name="Note 2 4 2 3 4 4" xfId="21850"/>
    <cellStyle name="Note 2 4 2 3 5" xfId="21851"/>
    <cellStyle name="Note 2 4 2 3 5 2" xfId="21852"/>
    <cellStyle name="Note 2 4 2 3 6" xfId="21853"/>
    <cellStyle name="Note 2 4 2 3 6 2" xfId="21854"/>
    <cellStyle name="Note 2 4 2 3 7" xfId="21855"/>
    <cellStyle name="Note 2 4 2 4" xfId="21856"/>
    <cellStyle name="Note 2 4 2 4 2" xfId="21857"/>
    <cellStyle name="Note 2 4 2 4 2 2" xfId="21858"/>
    <cellStyle name="Note 2 4 2 4 2 2 2" xfId="21859"/>
    <cellStyle name="Note 2 4 2 4 2 3" xfId="21860"/>
    <cellStyle name="Note 2 4 2 4 2 3 2" xfId="21861"/>
    <cellStyle name="Note 2 4 2 4 2 4" xfId="21862"/>
    <cellStyle name="Note 2 4 2 4 3" xfId="21863"/>
    <cellStyle name="Note 2 4 2 4 3 2" xfId="21864"/>
    <cellStyle name="Note 2 4 2 4 4" xfId="21865"/>
    <cellStyle name="Note 2 4 2 4 4 2" xfId="21866"/>
    <cellStyle name="Note 2 4 2 4 5" xfId="21867"/>
    <cellStyle name="Note 2 4 2 5" xfId="21868"/>
    <cellStyle name="Note 2 4 2 5 2" xfId="21869"/>
    <cellStyle name="Note 2 4 2 5 2 2" xfId="21870"/>
    <cellStyle name="Note 2 4 2 5 2 2 2" xfId="21871"/>
    <cellStyle name="Note 2 4 2 5 2 3" xfId="21872"/>
    <cellStyle name="Note 2 4 2 5 2 3 2" xfId="21873"/>
    <cellStyle name="Note 2 4 2 5 2 4" xfId="21874"/>
    <cellStyle name="Note 2 4 2 5 3" xfId="21875"/>
    <cellStyle name="Note 2 4 2 5 3 2" xfId="21876"/>
    <cellStyle name="Note 2 4 2 5 4" xfId="21877"/>
    <cellStyle name="Note 2 4 2 5 4 2" xfId="21878"/>
    <cellStyle name="Note 2 4 2 5 5" xfId="21879"/>
    <cellStyle name="Note 2 4 2 6" xfId="21880"/>
    <cellStyle name="Note 2 4 2 6 2" xfId="21881"/>
    <cellStyle name="Note 2 4 2 6 2 2" xfId="21882"/>
    <cellStyle name="Note 2 4 2 6 2 2 2" xfId="21883"/>
    <cellStyle name="Note 2 4 2 6 2 3" xfId="21884"/>
    <cellStyle name="Note 2 4 2 6 2 3 2" xfId="21885"/>
    <cellStyle name="Note 2 4 2 6 2 4" xfId="21886"/>
    <cellStyle name="Note 2 4 2 6 3" xfId="21887"/>
    <cellStyle name="Note 2 4 2 6 3 2" xfId="21888"/>
    <cellStyle name="Note 2 4 2 6 4" xfId="21889"/>
    <cellStyle name="Note 2 4 2 6 4 2" xfId="21890"/>
    <cellStyle name="Note 2 4 2 6 5" xfId="21891"/>
    <cellStyle name="Note 2 4 2 7" xfId="21892"/>
    <cellStyle name="Note 2 4 2 7 2" xfId="21893"/>
    <cellStyle name="Note 2 4 2 7 2 2" xfId="21894"/>
    <cellStyle name="Note 2 4 2 7 3" xfId="21895"/>
    <cellStyle name="Note 2 4 2 7 3 2" xfId="21896"/>
    <cellStyle name="Note 2 4 2 7 4" xfId="21897"/>
    <cellStyle name="Note 2 4 2 8" xfId="21898"/>
    <cellStyle name="Note 2 4 2 8 2" xfId="21899"/>
    <cellStyle name="Note 2 4 2 9" xfId="21900"/>
    <cellStyle name="Note 2 4 2 9 2" xfId="21901"/>
    <cellStyle name="Note 2 4 3" xfId="21902"/>
    <cellStyle name="Note 2 4 3 10" xfId="21903"/>
    <cellStyle name="Note 2 4 3 2" xfId="21904"/>
    <cellStyle name="Note 2 4 3 2 2" xfId="21905"/>
    <cellStyle name="Note 2 4 3 2 2 2" xfId="21906"/>
    <cellStyle name="Note 2 4 3 2 2 2 2" xfId="21907"/>
    <cellStyle name="Note 2 4 3 2 2 2 2 2" xfId="21908"/>
    <cellStyle name="Note 2 4 3 2 2 2 3" xfId="21909"/>
    <cellStyle name="Note 2 4 3 2 2 2 3 2" xfId="21910"/>
    <cellStyle name="Note 2 4 3 2 2 2 4" xfId="21911"/>
    <cellStyle name="Note 2 4 3 2 2 3" xfId="21912"/>
    <cellStyle name="Note 2 4 3 2 2 3 2" xfId="21913"/>
    <cellStyle name="Note 2 4 3 2 2 4" xfId="21914"/>
    <cellStyle name="Note 2 4 3 2 2 4 2" xfId="21915"/>
    <cellStyle name="Note 2 4 3 2 2 5" xfId="21916"/>
    <cellStyle name="Note 2 4 3 2 3" xfId="21917"/>
    <cellStyle name="Note 2 4 3 2 3 2" xfId="21918"/>
    <cellStyle name="Note 2 4 3 2 3 2 2" xfId="21919"/>
    <cellStyle name="Note 2 4 3 2 3 2 2 2" xfId="21920"/>
    <cellStyle name="Note 2 4 3 2 3 2 3" xfId="21921"/>
    <cellStyle name="Note 2 4 3 2 3 2 3 2" xfId="21922"/>
    <cellStyle name="Note 2 4 3 2 3 2 4" xfId="21923"/>
    <cellStyle name="Note 2 4 3 2 3 3" xfId="21924"/>
    <cellStyle name="Note 2 4 3 2 3 3 2" xfId="21925"/>
    <cellStyle name="Note 2 4 3 2 3 4" xfId="21926"/>
    <cellStyle name="Note 2 4 3 2 3 4 2" xfId="21927"/>
    <cellStyle name="Note 2 4 3 2 3 5" xfId="21928"/>
    <cellStyle name="Note 2 4 3 2 4" xfId="21929"/>
    <cellStyle name="Note 2 4 3 2 4 2" xfId="21930"/>
    <cellStyle name="Note 2 4 3 2 4 2 2" xfId="21931"/>
    <cellStyle name="Note 2 4 3 2 4 2 2 2" xfId="21932"/>
    <cellStyle name="Note 2 4 3 2 4 2 3" xfId="21933"/>
    <cellStyle name="Note 2 4 3 2 4 2 3 2" xfId="21934"/>
    <cellStyle name="Note 2 4 3 2 4 2 4" xfId="21935"/>
    <cellStyle name="Note 2 4 3 2 4 3" xfId="21936"/>
    <cellStyle name="Note 2 4 3 2 4 3 2" xfId="21937"/>
    <cellStyle name="Note 2 4 3 2 4 4" xfId="21938"/>
    <cellStyle name="Note 2 4 3 2 4 4 2" xfId="21939"/>
    <cellStyle name="Note 2 4 3 2 4 5" xfId="21940"/>
    <cellStyle name="Note 2 4 3 2 5" xfId="21941"/>
    <cellStyle name="Note 2 4 3 2 5 2" xfId="21942"/>
    <cellStyle name="Note 2 4 3 2 5 2 2" xfId="21943"/>
    <cellStyle name="Note 2 4 3 2 5 3" xfId="21944"/>
    <cellStyle name="Note 2 4 3 2 5 3 2" xfId="21945"/>
    <cellStyle name="Note 2 4 3 2 5 4" xfId="21946"/>
    <cellStyle name="Note 2 4 3 2 6" xfId="21947"/>
    <cellStyle name="Note 2 4 3 2 6 2" xfId="21948"/>
    <cellStyle name="Note 2 4 3 2 7" xfId="21949"/>
    <cellStyle name="Note 2 4 3 2 7 2" xfId="21950"/>
    <cellStyle name="Note 2 4 3 2 8" xfId="21951"/>
    <cellStyle name="Note 2 4 3 3" xfId="21952"/>
    <cellStyle name="Note 2 4 3 3 2" xfId="21953"/>
    <cellStyle name="Note 2 4 3 3 2 2" xfId="21954"/>
    <cellStyle name="Note 2 4 3 3 2 2 2" xfId="21955"/>
    <cellStyle name="Note 2 4 3 3 2 3" xfId="21956"/>
    <cellStyle name="Note 2 4 3 3 2 3 2" xfId="21957"/>
    <cellStyle name="Note 2 4 3 3 2 4" xfId="21958"/>
    <cellStyle name="Note 2 4 3 3 3" xfId="21959"/>
    <cellStyle name="Note 2 4 3 3 3 2" xfId="21960"/>
    <cellStyle name="Note 2 4 3 3 4" xfId="21961"/>
    <cellStyle name="Note 2 4 3 3 4 2" xfId="21962"/>
    <cellStyle name="Note 2 4 3 3 5" xfId="21963"/>
    <cellStyle name="Note 2 4 3 4" xfId="21964"/>
    <cellStyle name="Note 2 4 3 4 2" xfId="21965"/>
    <cellStyle name="Note 2 4 3 4 2 2" xfId="21966"/>
    <cellStyle name="Note 2 4 3 4 2 2 2" xfId="21967"/>
    <cellStyle name="Note 2 4 3 4 2 3" xfId="21968"/>
    <cellStyle name="Note 2 4 3 4 2 3 2" xfId="21969"/>
    <cellStyle name="Note 2 4 3 4 2 4" xfId="21970"/>
    <cellStyle name="Note 2 4 3 4 3" xfId="21971"/>
    <cellStyle name="Note 2 4 3 4 3 2" xfId="21972"/>
    <cellStyle name="Note 2 4 3 4 4" xfId="21973"/>
    <cellStyle name="Note 2 4 3 4 4 2" xfId="21974"/>
    <cellStyle name="Note 2 4 3 4 5" xfId="21975"/>
    <cellStyle name="Note 2 4 3 5" xfId="21976"/>
    <cellStyle name="Note 2 4 3 5 2" xfId="21977"/>
    <cellStyle name="Note 2 4 3 5 2 2" xfId="21978"/>
    <cellStyle name="Note 2 4 3 5 2 2 2" xfId="21979"/>
    <cellStyle name="Note 2 4 3 5 2 3" xfId="21980"/>
    <cellStyle name="Note 2 4 3 5 2 3 2" xfId="21981"/>
    <cellStyle name="Note 2 4 3 5 2 4" xfId="21982"/>
    <cellStyle name="Note 2 4 3 5 3" xfId="21983"/>
    <cellStyle name="Note 2 4 3 5 3 2" xfId="21984"/>
    <cellStyle name="Note 2 4 3 5 4" xfId="21985"/>
    <cellStyle name="Note 2 4 3 5 4 2" xfId="21986"/>
    <cellStyle name="Note 2 4 3 5 5" xfId="21987"/>
    <cellStyle name="Note 2 4 3 6" xfId="21988"/>
    <cellStyle name="Note 2 4 3 6 2" xfId="21989"/>
    <cellStyle name="Note 2 4 3 6 2 2" xfId="21990"/>
    <cellStyle name="Note 2 4 3 6 2 2 2" xfId="21991"/>
    <cellStyle name="Note 2 4 3 6 2 3" xfId="21992"/>
    <cellStyle name="Note 2 4 3 6 2 3 2" xfId="21993"/>
    <cellStyle name="Note 2 4 3 6 2 4" xfId="21994"/>
    <cellStyle name="Note 2 4 3 6 3" xfId="21995"/>
    <cellStyle name="Note 2 4 3 6 3 2" xfId="21996"/>
    <cellStyle name="Note 2 4 3 6 4" xfId="21997"/>
    <cellStyle name="Note 2 4 3 6 4 2" xfId="21998"/>
    <cellStyle name="Note 2 4 3 6 5" xfId="21999"/>
    <cellStyle name="Note 2 4 3 7" xfId="22000"/>
    <cellStyle name="Note 2 4 3 7 2" xfId="22001"/>
    <cellStyle name="Note 2 4 3 7 2 2" xfId="22002"/>
    <cellStyle name="Note 2 4 3 7 3" xfId="22003"/>
    <cellStyle name="Note 2 4 3 7 3 2" xfId="22004"/>
    <cellStyle name="Note 2 4 3 7 4" xfId="22005"/>
    <cellStyle name="Note 2 4 3 8" xfId="22006"/>
    <cellStyle name="Note 2 4 3 8 2" xfId="22007"/>
    <cellStyle name="Note 2 4 3 9" xfId="22008"/>
    <cellStyle name="Note 2 4 3 9 2" xfId="22009"/>
    <cellStyle name="Note 2 4 4" xfId="22010"/>
    <cellStyle name="Note 2 4 4 2" xfId="22011"/>
    <cellStyle name="Note 2 4 4 2 2" xfId="22012"/>
    <cellStyle name="Note 2 4 4 2 2 2" xfId="22013"/>
    <cellStyle name="Note 2 4 4 2 2 2 2" xfId="22014"/>
    <cellStyle name="Note 2 4 4 2 2 3" xfId="22015"/>
    <cellStyle name="Note 2 4 4 2 2 3 2" xfId="22016"/>
    <cellStyle name="Note 2 4 4 2 2 4" xfId="22017"/>
    <cellStyle name="Note 2 4 4 2 3" xfId="22018"/>
    <cellStyle name="Note 2 4 4 2 3 2" xfId="22019"/>
    <cellStyle name="Note 2 4 4 2 4" xfId="22020"/>
    <cellStyle name="Note 2 4 4 2 4 2" xfId="22021"/>
    <cellStyle name="Note 2 4 4 2 5" xfId="22022"/>
    <cellStyle name="Note 2 4 4 3" xfId="22023"/>
    <cellStyle name="Note 2 4 4 3 2" xfId="22024"/>
    <cellStyle name="Note 2 4 4 3 2 2" xfId="22025"/>
    <cellStyle name="Note 2 4 4 3 2 2 2" xfId="22026"/>
    <cellStyle name="Note 2 4 4 3 2 3" xfId="22027"/>
    <cellStyle name="Note 2 4 4 3 2 3 2" xfId="22028"/>
    <cellStyle name="Note 2 4 4 3 2 4" xfId="22029"/>
    <cellStyle name="Note 2 4 4 3 3" xfId="22030"/>
    <cellStyle name="Note 2 4 4 3 3 2" xfId="22031"/>
    <cellStyle name="Note 2 4 4 3 4" xfId="22032"/>
    <cellStyle name="Note 2 4 4 3 4 2" xfId="22033"/>
    <cellStyle name="Note 2 4 4 3 5" xfId="22034"/>
    <cellStyle name="Note 2 4 4 4" xfId="22035"/>
    <cellStyle name="Note 2 4 4 4 2" xfId="22036"/>
    <cellStyle name="Note 2 4 4 4 2 2" xfId="22037"/>
    <cellStyle name="Note 2 4 4 4 2 2 2" xfId="22038"/>
    <cellStyle name="Note 2 4 4 4 2 3" xfId="22039"/>
    <cellStyle name="Note 2 4 4 4 2 3 2" xfId="22040"/>
    <cellStyle name="Note 2 4 4 4 2 4" xfId="22041"/>
    <cellStyle name="Note 2 4 4 4 3" xfId="22042"/>
    <cellStyle name="Note 2 4 4 4 3 2" xfId="22043"/>
    <cellStyle name="Note 2 4 4 4 4" xfId="22044"/>
    <cellStyle name="Note 2 4 4 4 4 2" xfId="22045"/>
    <cellStyle name="Note 2 4 4 4 5" xfId="22046"/>
    <cellStyle name="Note 2 4 4 5" xfId="22047"/>
    <cellStyle name="Note 2 4 4 5 2" xfId="22048"/>
    <cellStyle name="Note 2 4 4 5 2 2" xfId="22049"/>
    <cellStyle name="Note 2 4 4 5 3" xfId="22050"/>
    <cellStyle name="Note 2 4 4 5 3 2" xfId="22051"/>
    <cellStyle name="Note 2 4 4 5 4" xfId="22052"/>
    <cellStyle name="Note 2 4 4 6" xfId="22053"/>
    <cellStyle name="Note 2 4 4 6 2" xfId="22054"/>
    <cellStyle name="Note 2 4 4 7" xfId="22055"/>
    <cellStyle name="Note 2 4 4 7 2" xfId="22056"/>
    <cellStyle name="Note 2 4 4 8" xfId="22057"/>
    <cellStyle name="Note 2 4 5" xfId="22058"/>
    <cellStyle name="Note 2 4 5 2" xfId="22059"/>
    <cellStyle name="Note 2 4 5 2 2" xfId="22060"/>
    <cellStyle name="Note 2 4 5 2 2 2" xfId="22061"/>
    <cellStyle name="Note 2 4 5 2 3" xfId="22062"/>
    <cellStyle name="Note 2 4 5 2 3 2" xfId="22063"/>
    <cellStyle name="Note 2 4 5 2 4" xfId="22064"/>
    <cellStyle name="Note 2 4 5 3" xfId="22065"/>
    <cellStyle name="Note 2 4 5 3 2" xfId="22066"/>
    <cellStyle name="Note 2 4 5 4" xfId="22067"/>
    <cellStyle name="Note 2 4 5 4 2" xfId="22068"/>
    <cellStyle name="Note 2 4 5 5" xfId="22069"/>
    <cellStyle name="Note 2 4 6" xfId="22070"/>
    <cellStyle name="Note 2 4 6 2" xfId="22071"/>
    <cellStyle name="Note 2 4 6 2 2" xfId="22072"/>
    <cellStyle name="Note 2 4 6 2 2 2" xfId="22073"/>
    <cellStyle name="Note 2 4 6 2 3" xfId="22074"/>
    <cellStyle name="Note 2 4 6 2 3 2" xfId="22075"/>
    <cellStyle name="Note 2 4 6 2 4" xfId="22076"/>
    <cellStyle name="Note 2 4 6 3" xfId="22077"/>
    <cellStyle name="Note 2 4 6 3 2" xfId="22078"/>
    <cellStyle name="Note 2 4 6 4" xfId="22079"/>
    <cellStyle name="Note 2 4 6 4 2" xfId="22080"/>
    <cellStyle name="Note 2 4 6 5" xfId="22081"/>
    <cellStyle name="Note 2 4 7" xfId="22082"/>
    <cellStyle name="Note 2 4 7 2" xfId="22083"/>
    <cellStyle name="Note 2 4 7 2 2" xfId="22084"/>
    <cellStyle name="Note 2 4 7 2 2 2" xfId="22085"/>
    <cellStyle name="Note 2 4 7 2 3" xfId="22086"/>
    <cellStyle name="Note 2 4 7 2 3 2" xfId="22087"/>
    <cellStyle name="Note 2 4 7 2 4" xfId="22088"/>
    <cellStyle name="Note 2 4 7 3" xfId="22089"/>
    <cellStyle name="Note 2 4 7 3 2" xfId="22090"/>
    <cellStyle name="Note 2 4 7 4" xfId="22091"/>
    <cellStyle name="Note 2 4 7 4 2" xfId="22092"/>
    <cellStyle name="Note 2 4 7 5" xfId="22093"/>
    <cellStyle name="Note 2 4 8" xfId="22094"/>
    <cellStyle name="Note 2 4 8 2" xfId="22095"/>
    <cellStyle name="Note 2 4 8 2 2" xfId="22096"/>
    <cellStyle name="Note 2 4 8 3" xfId="22097"/>
    <cellStyle name="Note 2 4 8 3 2" xfId="22098"/>
    <cellStyle name="Note 2 4 8 4" xfId="22099"/>
    <cellStyle name="Note 2 4 9" xfId="22100"/>
    <cellStyle name="Note 2 4 9 2" xfId="22101"/>
    <cellStyle name="Note 2 5" xfId="22102"/>
    <cellStyle name="Note 2 5 10" xfId="22103"/>
    <cellStyle name="Note 2 5 10 2" xfId="22104"/>
    <cellStyle name="Note 2 5 11" xfId="22105"/>
    <cellStyle name="Note 2 5 2" xfId="22106"/>
    <cellStyle name="Note 2 5 2 10" xfId="22107"/>
    <cellStyle name="Note 2 5 2 2" xfId="22108"/>
    <cellStyle name="Note 2 5 2 2 2" xfId="22109"/>
    <cellStyle name="Note 2 5 2 2 2 2" xfId="22110"/>
    <cellStyle name="Note 2 5 2 2 2 2 2" xfId="22111"/>
    <cellStyle name="Note 2 5 2 2 2 2 2 2" xfId="22112"/>
    <cellStyle name="Note 2 5 2 2 2 2 3" xfId="22113"/>
    <cellStyle name="Note 2 5 2 2 2 2 3 2" xfId="22114"/>
    <cellStyle name="Note 2 5 2 2 2 2 4" xfId="22115"/>
    <cellStyle name="Note 2 5 2 2 2 3" xfId="22116"/>
    <cellStyle name="Note 2 5 2 2 2 3 2" xfId="22117"/>
    <cellStyle name="Note 2 5 2 2 2 4" xfId="22118"/>
    <cellStyle name="Note 2 5 2 2 2 4 2" xfId="22119"/>
    <cellStyle name="Note 2 5 2 2 2 5" xfId="22120"/>
    <cellStyle name="Note 2 5 2 2 3" xfId="22121"/>
    <cellStyle name="Note 2 5 2 2 3 2" xfId="22122"/>
    <cellStyle name="Note 2 5 2 2 3 2 2" xfId="22123"/>
    <cellStyle name="Note 2 5 2 2 3 2 2 2" xfId="22124"/>
    <cellStyle name="Note 2 5 2 2 3 2 3" xfId="22125"/>
    <cellStyle name="Note 2 5 2 2 3 2 3 2" xfId="22126"/>
    <cellStyle name="Note 2 5 2 2 3 2 4" xfId="22127"/>
    <cellStyle name="Note 2 5 2 2 3 3" xfId="22128"/>
    <cellStyle name="Note 2 5 2 2 3 3 2" xfId="22129"/>
    <cellStyle name="Note 2 5 2 2 3 4" xfId="22130"/>
    <cellStyle name="Note 2 5 2 2 3 4 2" xfId="22131"/>
    <cellStyle name="Note 2 5 2 2 3 5" xfId="22132"/>
    <cellStyle name="Note 2 5 2 2 4" xfId="22133"/>
    <cellStyle name="Note 2 5 2 2 4 2" xfId="22134"/>
    <cellStyle name="Note 2 5 2 2 4 2 2" xfId="22135"/>
    <cellStyle name="Note 2 5 2 2 4 2 2 2" xfId="22136"/>
    <cellStyle name="Note 2 5 2 2 4 2 3" xfId="22137"/>
    <cellStyle name="Note 2 5 2 2 4 2 3 2" xfId="22138"/>
    <cellStyle name="Note 2 5 2 2 4 2 4" xfId="22139"/>
    <cellStyle name="Note 2 5 2 2 4 3" xfId="22140"/>
    <cellStyle name="Note 2 5 2 2 4 3 2" xfId="22141"/>
    <cellStyle name="Note 2 5 2 2 4 4" xfId="22142"/>
    <cellStyle name="Note 2 5 2 2 4 4 2" xfId="22143"/>
    <cellStyle name="Note 2 5 2 2 4 5" xfId="22144"/>
    <cellStyle name="Note 2 5 2 2 5" xfId="22145"/>
    <cellStyle name="Note 2 5 2 2 5 2" xfId="22146"/>
    <cellStyle name="Note 2 5 2 2 5 2 2" xfId="22147"/>
    <cellStyle name="Note 2 5 2 2 5 3" xfId="22148"/>
    <cellStyle name="Note 2 5 2 2 5 3 2" xfId="22149"/>
    <cellStyle name="Note 2 5 2 2 5 4" xfId="22150"/>
    <cellStyle name="Note 2 5 2 2 6" xfId="22151"/>
    <cellStyle name="Note 2 5 2 2 6 2" xfId="22152"/>
    <cellStyle name="Note 2 5 2 2 7" xfId="22153"/>
    <cellStyle name="Note 2 5 2 2 7 2" xfId="22154"/>
    <cellStyle name="Note 2 5 2 2 8" xfId="22155"/>
    <cellStyle name="Note 2 5 2 3" xfId="22156"/>
    <cellStyle name="Note 2 5 2 3 2" xfId="22157"/>
    <cellStyle name="Note 2 5 2 3 2 2" xfId="22158"/>
    <cellStyle name="Note 2 5 2 3 2 2 2" xfId="22159"/>
    <cellStyle name="Note 2 5 2 3 2 2 2 2" xfId="22160"/>
    <cellStyle name="Note 2 5 2 3 2 2 3" xfId="22161"/>
    <cellStyle name="Note 2 5 2 3 2 2 3 2" xfId="22162"/>
    <cellStyle name="Note 2 5 2 3 2 2 4" xfId="22163"/>
    <cellStyle name="Note 2 5 2 3 2 3" xfId="22164"/>
    <cellStyle name="Note 2 5 2 3 2 3 2" xfId="22165"/>
    <cellStyle name="Note 2 5 2 3 2 4" xfId="22166"/>
    <cellStyle name="Note 2 5 2 3 2 4 2" xfId="22167"/>
    <cellStyle name="Note 2 5 2 3 2 5" xfId="22168"/>
    <cellStyle name="Note 2 5 2 3 3" xfId="22169"/>
    <cellStyle name="Note 2 5 2 3 3 2" xfId="22170"/>
    <cellStyle name="Note 2 5 2 3 3 2 2" xfId="22171"/>
    <cellStyle name="Note 2 5 2 3 3 2 2 2" xfId="22172"/>
    <cellStyle name="Note 2 5 2 3 3 2 3" xfId="22173"/>
    <cellStyle name="Note 2 5 2 3 3 2 3 2" xfId="22174"/>
    <cellStyle name="Note 2 5 2 3 3 2 4" xfId="22175"/>
    <cellStyle name="Note 2 5 2 3 3 3" xfId="22176"/>
    <cellStyle name="Note 2 5 2 3 3 3 2" xfId="22177"/>
    <cellStyle name="Note 2 5 2 3 3 4" xfId="22178"/>
    <cellStyle name="Note 2 5 2 3 3 4 2" xfId="22179"/>
    <cellStyle name="Note 2 5 2 3 3 5" xfId="22180"/>
    <cellStyle name="Note 2 5 2 3 4" xfId="22181"/>
    <cellStyle name="Note 2 5 2 3 4 2" xfId="22182"/>
    <cellStyle name="Note 2 5 2 3 4 2 2" xfId="22183"/>
    <cellStyle name="Note 2 5 2 3 4 3" xfId="22184"/>
    <cellStyle name="Note 2 5 2 3 4 3 2" xfId="22185"/>
    <cellStyle name="Note 2 5 2 3 4 4" xfId="22186"/>
    <cellStyle name="Note 2 5 2 3 5" xfId="22187"/>
    <cellStyle name="Note 2 5 2 3 5 2" xfId="22188"/>
    <cellStyle name="Note 2 5 2 3 6" xfId="22189"/>
    <cellStyle name="Note 2 5 2 3 6 2" xfId="22190"/>
    <cellStyle name="Note 2 5 2 3 7" xfId="22191"/>
    <cellStyle name="Note 2 5 2 4" xfId="22192"/>
    <cellStyle name="Note 2 5 2 4 2" xfId="22193"/>
    <cellStyle name="Note 2 5 2 4 2 2" xfId="22194"/>
    <cellStyle name="Note 2 5 2 4 2 2 2" xfId="22195"/>
    <cellStyle name="Note 2 5 2 4 2 3" xfId="22196"/>
    <cellStyle name="Note 2 5 2 4 2 3 2" xfId="22197"/>
    <cellStyle name="Note 2 5 2 4 2 4" xfId="22198"/>
    <cellStyle name="Note 2 5 2 4 3" xfId="22199"/>
    <cellStyle name="Note 2 5 2 4 3 2" xfId="22200"/>
    <cellStyle name="Note 2 5 2 4 4" xfId="22201"/>
    <cellStyle name="Note 2 5 2 4 4 2" xfId="22202"/>
    <cellStyle name="Note 2 5 2 4 5" xfId="22203"/>
    <cellStyle name="Note 2 5 2 5" xfId="22204"/>
    <cellStyle name="Note 2 5 2 5 2" xfId="22205"/>
    <cellStyle name="Note 2 5 2 5 2 2" xfId="22206"/>
    <cellStyle name="Note 2 5 2 5 2 2 2" xfId="22207"/>
    <cellStyle name="Note 2 5 2 5 2 3" xfId="22208"/>
    <cellStyle name="Note 2 5 2 5 2 3 2" xfId="22209"/>
    <cellStyle name="Note 2 5 2 5 2 4" xfId="22210"/>
    <cellStyle name="Note 2 5 2 5 3" xfId="22211"/>
    <cellStyle name="Note 2 5 2 5 3 2" xfId="22212"/>
    <cellStyle name="Note 2 5 2 5 4" xfId="22213"/>
    <cellStyle name="Note 2 5 2 5 4 2" xfId="22214"/>
    <cellStyle name="Note 2 5 2 5 5" xfId="22215"/>
    <cellStyle name="Note 2 5 2 6" xfId="22216"/>
    <cellStyle name="Note 2 5 2 6 2" xfId="22217"/>
    <cellStyle name="Note 2 5 2 6 2 2" xfId="22218"/>
    <cellStyle name="Note 2 5 2 6 2 2 2" xfId="22219"/>
    <cellStyle name="Note 2 5 2 6 2 3" xfId="22220"/>
    <cellStyle name="Note 2 5 2 6 2 3 2" xfId="22221"/>
    <cellStyle name="Note 2 5 2 6 2 4" xfId="22222"/>
    <cellStyle name="Note 2 5 2 6 3" xfId="22223"/>
    <cellStyle name="Note 2 5 2 6 3 2" xfId="22224"/>
    <cellStyle name="Note 2 5 2 6 4" xfId="22225"/>
    <cellStyle name="Note 2 5 2 6 4 2" xfId="22226"/>
    <cellStyle name="Note 2 5 2 6 5" xfId="22227"/>
    <cellStyle name="Note 2 5 2 7" xfId="22228"/>
    <cellStyle name="Note 2 5 2 7 2" xfId="22229"/>
    <cellStyle name="Note 2 5 2 7 2 2" xfId="22230"/>
    <cellStyle name="Note 2 5 2 7 3" xfId="22231"/>
    <cellStyle name="Note 2 5 2 7 3 2" xfId="22232"/>
    <cellStyle name="Note 2 5 2 7 4" xfId="22233"/>
    <cellStyle name="Note 2 5 2 8" xfId="22234"/>
    <cellStyle name="Note 2 5 2 8 2" xfId="22235"/>
    <cellStyle name="Note 2 5 2 9" xfId="22236"/>
    <cellStyle name="Note 2 5 2 9 2" xfId="22237"/>
    <cellStyle name="Note 2 5 3" xfId="22238"/>
    <cellStyle name="Note 2 5 3 2" xfId="22239"/>
    <cellStyle name="Note 2 5 3 2 2" xfId="22240"/>
    <cellStyle name="Note 2 5 3 2 2 2" xfId="22241"/>
    <cellStyle name="Note 2 5 3 2 2 2 2" xfId="22242"/>
    <cellStyle name="Note 2 5 3 2 2 3" xfId="22243"/>
    <cellStyle name="Note 2 5 3 2 2 3 2" xfId="22244"/>
    <cellStyle name="Note 2 5 3 2 2 4" xfId="22245"/>
    <cellStyle name="Note 2 5 3 2 3" xfId="22246"/>
    <cellStyle name="Note 2 5 3 2 3 2" xfId="22247"/>
    <cellStyle name="Note 2 5 3 2 4" xfId="22248"/>
    <cellStyle name="Note 2 5 3 2 4 2" xfId="22249"/>
    <cellStyle name="Note 2 5 3 2 5" xfId="22250"/>
    <cellStyle name="Note 2 5 3 3" xfId="22251"/>
    <cellStyle name="Note 2 5 3 3 2" xfId="22252"/>
    <cellStyle name="Note 2 5 3 3 2 2" xfId="22253"/>
    <cellStyle name="Note 2 5 3 3 2 2 2" xfId="22254"/>
    <cellStyle name="Note 2 5 3 3 2 3" xfId="22255"/>
    <cellStyle name="Note 2 5 3 3 2 3 2" xfId="22256"/>
    <cellStyle name="Note 2 5 3 3 2 4" xfId="22257"/>
    <cellStyle name="Note 2 5 3 3 3" xfId="22258"/>
    <cellStyle name="Note 2 5 3 3 3 2" xfId="22259"/>
    <cellStyle name="Note 2 5 3 3 4" xfId="22260"/>
    <cellStyle name="Note 2 5 3 3 4 2" xfId="22261"/>
    <cellStyle name="Note 2 5 3 3 5" xfId="22262"/>
    <cellStyle name="Note 2 5 3 4" xfId="22263"/>
    <cellStyle name="Note 2 5 3 4 2" xfId="22264"/>
    <cellStyle name="Note 2 5 3 4 2 2" xfId="22265"/>
    <cellStyle name="Note 2 5 3 4 2 2 2" xfId="22266"/>
    <cellStyle name="Note 2 5 3 4 2 3" xfId="22267"/>
    <cellStyle name="Note 2 5 3 4 2 3 2" xfId="22268"/>
    <cellStyle name="Note 2 5 3 4 2 4" xfId="22269"/>
    <cellStyle name="Note 2 5 3 4 3" xfId="22270"/>
    <cellStyle name="Note 2 5 3 4 3 2" xfId="22271"/>
    <cellStyle name="Note 2 5 3 4 4" xfId="22272"/>
    <cellStyle name="Note 2 5 3 4 4 2" xfId="22273"/>
    <cellStyle name="Note 2 5 3 4 5" xfId="22274"/>
    <cellStyle name="Note 2 5 3 5" xfId="22275"/>
    <cellStyle name="Note 2 5 3 5 2" xfId="22276"/>
    <cellStyle name="Note 2 5 3 5 2 2" xfId="22277"/>
    <cellStyle name="Note 2 5 3 5 3" xfId="22278"/>
    <cellStyle name="Note 2 5 3 5 3 2" xfId="22279"/>
    <cellStyle name="Note 2 5 3 5 4" xfId="22280"/>
    <cellStyle name="Note 2 5 3 6" xfId="22281"/>
    <cellStyle name="Note 2 5 3 6 2" xfId="22282"/>
    <cellStyle name="Note 2 5 3 7" xfId="22283"/>
    <cellStyle name="Note 2 5 3 7 2" xfId="22284"/>
    <cellStyle name="Note 2 5 3 8" xfId="22285"/>
    <cellStyle name="Note 2 5 4" xfId="22286"/>
    <cellStyle name="Note 2 5 4 2" xfId="22287"/>
    <cellStyle name="Note 2 5 4 2 2" xfId="22288"/>
    <cellStyle name="Note 2 5 4 2 2 2" xfId="22289"/>
    <cellStyle name="Note 2 5 4 2 2 2 2" xfId="22290"/>
    <cellStyle name="Note 2 5 4 2 2 3" xfId="22291"/>
    <cellStyle name="Note 2 5 4 2 2 3 2" xfId="22292"/>
    <cellStyle name="Note 2 5 4 2 2 4" xfId="22293"/>
    <cellStyle name="Note 2 5 4 2 3" xfId="22294"/>
    <cellStyle name="Note 2 5 4 2 3 2" xfId="22295"/>
    <cellStyle name="Note 2 5 4 2 4" xfId="22296"/>
    <cellStyle name="Note 2 5 4 2 4 2" xfId="22297"/>
    <cellStyle name="Note 2 5 4 2 5" xfId="22298"/>
    <cellStyle name="Note 2 5 4 3" xfId="22299"/>
    <cellStyle name="Note 2 5 4 3 2" xfId="22300"/>
    <cellStyle name="Note 2 5 4 3 2 2" xfId="22301"/>
    <cellStyle name="Note 2 5 4 3 2 2 2" xfId="22302"/>
    <cellStyle name="Note 2 5 4 3 2 3" xfId="22303"/>
    <cellStyle name="Note 2 5 4 3 2 3 2" xfId="22304"/>
    <cellStyle name="Note 2 5 4 3 2 4" xfId="22305"/>
    <cellStyle name="Note 2 5 4 3 3" xfId="22306"/>
    <cellStyle name="Note 2 5 4 3 3 2" xfId="22307"/>
    <cellStyle name="Note 2 5 4 3 4" xfId="22308"/>
    <cellStyle name="Note 2 5 4 3 4 2" xfId="22309"/>
    <cellStyle name="Note 2 5 4 3 5" xfId="22310"/>
    <cellStyle name="Note 2 5 4 4" xfId="22311"/>
    <cellStyle name="Note 2 5 4 4 2" xfId="22312"/>
    <cellStyle name="Note 2 5 4 4 2 2" xfId="22313"/>
    <cellStyle name="Note 2 5 4 4 3" xfId="22314"/>
    <cellStyle name="Note 2 5 4 4 3 2" xfId="22315"/>
    <cellStyle name="Note 2 5 4 4 4" xfId="22316"/>
    <cellStyle name="Note 2 5 4 5" xfId="22317"/>
    <cellStyle name="Note 2 5 4 5 2" xfId="22318"/>
    <cellStyle name="Note 2 5 4 6" xfId="22319"/>
    <cellStyle name="Note 2 5 4 6 2" xfId="22320"/>
    <cellStyle name="Note 2 5 4 7" xfId="22321"/>
    <cellStyle name="Note 2 5 5" xfId="22322"/>
    <cellStyle name="Note 2 5 5 2" xfId="22323"/>
    <cellStyle name="Note 2 5 5 2 2" xfId="22324"/>
    <cellStyle name="Note 2 5 5 2 2 2" xfId="22325"/>
    <cellStyle name="Note 2 5 5 2 3" xfId="22326"/>
    <cellStyle name="Note 2 5 5 2 3 2" xfId="22327"/>
    <cellStyle name="Note 2 5 5 2 4" xfId="22328"/>
    <cellStyle name="Note 2 5 5 3" xfId="22329"/>
    <cellStyle name="Note 2 5 5 3 2" xfId="22330"/>
    <cellStyle name="Note 2 5 5 4" xfId="22331"/>
    <cellStyle name="Note 2 5 5 4 2" xfId="22332"/>
    <cellStyle name="Note 2 5 5 5" xfId="22333"/>
    <cellStyle name="Note 2 5 6" xfId="22334"/>
    <cellStyle name="Note 2 5 6 2" xfId="22335"/>
    <cellStyle name="Note 2 5 6 2 2" xfId="22336"/>
    <cellStyle name="Note 2 5 6 2 2 2" xfId="22337"/>
    <cellStyle name="Note 2 5 6 2 3" xfId="22338"/>
    <cellStyle name="Note 2 5 6 2 3 2" xfId="22339"/>
    <cellStyle name="Note 2 5 6 2 4" xfId="22340"/>
    <cellStyle name="Note 2 5 6 3" xfId="22341"/>
    <cellStyle name="Note 2 5 6 3 2" xfId="22342"/>
    <cellStyle name="Note 2 5 6 4" xfId="22343"/>
    <cellStyle name="Note 2 5 6 4 2" xfId="22344"/>
    <cellStyle name="Note 2 5 6 5" xfId="22345"/>
    <cellStyle name="Note 2 5 7" xfId="22346"/>
    <cellStyle name="Note 2 5 7 2" xfId="22347"/>
    <cellStyle name="Note 2 5 7 2 2" xfId="22348"/>
    <cellStyle name="Note 2 5 7 2 2 2" xfId="22349"/>
    <cellStyle name="Note 2 5 7 2 3" xfId="22350"/>
    <cellStyle name="Note 2 5 7 2 3 2" xfId="22351"/>
    <cellStyle name="Note 2 5 7 2 4" xfId="22352"/>
    <cellStyle name="Note 2 5 7 3" xfId="22353"/>
    <cellStyle name="Note 2 5 7 3 2" xfId="22354"/>
    <cellStyle name="Note 2 5 7 4" xfId="22355"/>
    <cellStyle name="Note 2 5 7 4 2" xfId="22356"/>
    <cellStyle name="Note 2 5 7 5" xfId="22357"/>
    <cellStyle name="Note 2 5 8" xfId="22358"/>
    <cellStyle name="Note 2 5 8 2" xfId="22359"/>
    <cellStyle name="Note 2 5 8 2 2" xfId="22360"/>
    <cellStyle name="Note 2 5 8 3" xfId="22361"/>
    <cellStyle name="Note 2 5 8 3 2" xfId="22362"/>
    <cellStyle name="Note 2 5 8 4" xfId="22363"/>
    <cellStyle name="Note 2 5 9" xfId="22364"/>
    <cellStyle name="Note 2 5 9 2" xfId="22365"/>
    <cellStyle name="Note 2 6" xfId="22366"/>
    <cellStyle name="Note 2 6 2" xfId="22367"/>
    <cellStyle name="Note 2 6 2 2" xfId="22368"/>
    <cellStyle name="Note 2 6 2 2 2" xfId="22369"/>
    <cellStyle name="Note 2 6 2 2 2 2" xfId="22370"/>
    <cellStyle name="Note 2 6 2 2 3" xfId="22371"/>
    <cellStyle name="Note 2 6 2 2 3 2" xfId="22372"/>
    <cellStyle name="Note 2 6 2 2 4" xfId="22373"/>
    <cellStyle name="Note 2 6 2 3" xfId="22374"/>
    <cellStyle name="Note 2 6 2 3 2" xfId="22375"/>
    <cellStyle name="Note 2 6 2 4" xfId="22376"/>
    <cellStyle name="Note 2 6 2 4 2" xfId="22377"/>
    <cellStyle name="Note 2 6 2 5" xfId="22378"/>
    <cellStyle name="Note 2 6 3" xfId="22379"/>
    <cellStyle name="Note 2 6 3 2" xfId="22380"/>
    <cellStyle name="Note 2 6 3 2 2" xfId="22381"/>
    <cellStyle name="Note 2 6 3 2 2 2" xfId="22382"/>
    <cellStyle name="Note 2 6 3 2 3" xfId="22383"/>
    <cellStyle name="Note 2 6 3 2 3 2" xfId="22384"/>
    <cellStyle name="Note 2 6 3 2 4" xfId="22385"/>
    <cellStyle name="Note 2 6 3 3" xfId="22386"/>
    <cellStyle name="Note 2 6 3 3 2" xfId="22387"/>
    <cellStyle name="Note 2 6 3 4" xfId="22388"/>
    <cellStyle name="Note 2 6 3 4 2" xfId="22389"/>
    <cellStyle name="Note 2 6 3 5" xfId="22390"/>
    <cellStyle name="Note 2 6 4" xfId="22391"/>
    <cellStyle name="Note 2 6 4 2" xfId="22392"/>
    <cellStyle name="Note 2 6 4 2 2" xfId="22393"/>
    <cellStyle name="Note 2 6 4 2 2 2" xfId="22394"/>
    <cellStyle name="Note 2 6 4 2 3" xfId="22395"/>
    <cellStyle name="Note 2 6 4 2 3 2" xfId="22396"/>
    <cellStyle name="Note 2 6 4 2 4" xfId="22397"/>
    <cellStyle name="Note 2 6 4 3" xfId="22398"/>
    <cellStyle name="Note 2 6 4 3 2" xfId="22399"/>
    <cellStyle name="Note 2 6 4 4" xfId="22400"/>
    <cellStyle name="Note 2 6 4 4 2" xfId="22401"/>
    <cellStyle name="Note 2 6 4 5" xfId="22402"/>
    <cellStyle name="Note 2 6 5" xfId="22403"/>
    <cellStyle name="Note 2 6 5 2" xfId="22404"/>
    <cellStyle name="Note 2 6 5 2 2" xfId="22405"/>
    <cellStyle name="Note 2 6 5 3" xfId="22406"/>
    <cellStyle name="Note 2 6 5 3 2" xfId="22407"/>
    <cellStyle name="Note 2 6 5 4" xfId="22408"/>
    <cellStyle name="Note 2 6 6" xfId="22409"/>
    <cellStyle name="Note 2 6 6 2" xfId="22410"/>
    <cellStyle name="Note 2 6 7" xfId="22411"/>
    <cellStyle name="Note 2 6 7 2" xfId="22412"/>
    <cellStyle name="Note 2 6 8" xfId="22413"/>
    <cellStyle name="Note 2 7" xfId="22414"/>
    <cellStyle name="Note 2 7 2" xfId="22415"/>
    <cellStyle name="Note 2 7 2 2" xfId="22416"/>
    <cellStyle name="Note 2 7 2 2 2" xfId="22417"/>
    <cellStyle name="Note 2 7 2 3" xfId="22418"/>
    <cellStyle name="Note 2 7 2 3 2" xfId="22419"/>
    <cellStyle name="Note 2 7 2 4" xfId="22420"/>
    <cellStyle name="Note 2 7 3" xfId="22421"/>
    <cellStyle name="Note 2 7 3 2" xfId="22422"/>
    <cellStyle name="Note 2 7 4" xfId="22423"/>
    <cellStyle name="Note 2 7 4 2" xfId="22424"/>
    <cellStyle name="Note 2 7 5" xfId="22425"/>
    <cellStyle name="Note 2 8" xfId="22426"/>
    <cellStyle name="Note 2 8 2" xfId="22427"/>
    <cellStyle name="Note 2 8 2 2" xfId="22428"/>
    <cellStyle name="Note 2 8 2 2 2" xfId="22429"/>
    <cellStyle name="Note 2 8 2 3" xfId="22430"/>
    <cellStyle name="Note 2 8 2 3 2" xfId="22431"/>
    <cellStyle name="Note 2 8 2 4" xfId="22432"/>
    <cellStyle name="Note 2 8 3" xfId="22433"/>
    <cellStyle name="Note 2 8 3 2" xfId="22434"/>
    <cellStyle name="Note 2 8 4" xfId="22435"/>
    <cellStyle name="Note 2 8 4 2" xfId="22436"/>
    <cellStyle name="Note 2 8 5" xfId="22437"/>
    <cellStyle name="Note 2 9" xfId="22438"/>
    <cellStyle name="Note 2 9 2" xfId="22439"/>
    <cellStyle name="Note 2 9 2 2" xfId="22440"/>
    <cellStyle name="Note 2 9 2 2 2" xfId="22441"/>
    <cellStyle name="Note 2 9 2 3" xfId="22442"/>
    <cellStyle name="Note 2 9 2 3 2" xfId="22443"/>
    <cellStyle name="Note 2 9 2 4" xfId="22444"/>
    <cellStyle name="Note 2 9 3" xfId="22445"/>
    <cellStyle name="Note 2 9 3 2" xfId="22446"/>
    <cellStyle name="Note 2 9 4" xfId="22447"/>
    <cellStyle name="Note 2 9 4 2" xfId="22448"/>
    <cellStyle name="Note 2 9 5" xfId="22449"/>
    <cellStyle name="Note 3" xfId="22450"/>
    <cellStyle name="Note 3 10" xfId="22451"/>
    <cellStyle name="Note 3 10 2" xfId="22452"/>
    <cellStyle name="Note 3 10 2 2" xfId="22453"/>
    <cellStyle name="Note 3 10 3" xfId="22454"/>
    <cellStyle name="Note 3 10 3 2" xfId="22455"/>
    <cellStyle name="Note 3 10 4" xfId="22456"/>
    <cellStyle name="Note 3 10 5" xfId="22457"/>
    <cellStyle name="Note 3 11" xfId="22458"/>
    <cellStyle name="Note 3 11 2" xfId="22459"/>
    <cellStyle name="Note 3 11 2 2" xfId="22460"/>
    <cellStyle name="Note 3 11 3" xfId="22461"/>
    <cellStyle name="Note 3 11 3 2" xfId="22462"/>
    <cellStyle name="Note 3 11 4" xfId="22463"/>
    <cellStyle name="Note 3 11 5" xfId="22464"/>
    <cellStyle name="Note 3 12" xfId="22465"/>
    <cellStyle name="Note 3 12 2" xfId="22466"/>
    <cellStyle name="Note 3 12 2 2" xfId="22467"/>
    <cellStyle name="Note 3 12 3" xfId="22468"/>
    <cellStyle name="Note 3 12 3 2" xfId="22469"/>
    <cellStyle name="Note 3 12 4" xfId="22470"/>
    <cellStyle name="Note 3 12 5" xfId="22471"/>
    <cellStyle name="Note 3 13" xfId="22472"/>
    <cellStyle name="Note 3 13 2" xfId="22473"/>
    <cellStyle name="Note 3 13 2 2" xfId="22474"/>
    <cellStyle name="Note 3 13 3" xfId="22475"/>
    <cellStyle name="Note 3 13 3 2" xfId="22476"/>
    <cellStyle name="Note 3 13 4" xfId="22477"/>
    <cellStyle name="Note 3 13 5" xfId="22478"/>
    <cellStyle name="Note 3 14" xfId="22479"/>
    <cellStyle name="Note 3 14 2" xfId="22480"/>
    <cellStyle name="Note 3 14 2 2" xfId="22481"/>
    <cellStyle name="Note 3 14 3" xfId="22482"/>
    <cellStyle name="Note 3 14 3 2" xfId="22483"/>
    <cellStyle name="Note 3 14 4" xfId="22484"/>
    <cellStyle name="Note 3 14 5" xfId="22485"/>
    <cellStyle name="Note 3 15" xfId="22486"/>
    <cellStyle name="Note 3 15 2" xfId="22487"/>
    <cellStyle name="Note 3 16" xfId="22488"/>
    <cellStyle name="Note 3 16 2" xfId="22489"/>
    <cellStyle name="Note 3 17" xfId="22490"/>
    <cellStyle name="Note 3 17 2" xfId="22491"/>
    <cellStyle name="Note 3 18" xfId="22492"/>
    <cellStyle name="Note 3 19" xfId="22493"/>
    <cellStyle name="Note 3 2" xfId="22494"/>
    <cellStyle name="Note 3 2 2" xfId="22495"/>
    <cellStyle name="Note 3 2 2 2" xfId="22496"/>
    <cellStyle name="Note 3 2 3" xfId="22497"/>
    <cellStyle name="Note 3 2 3 2" xfId="22498"/>
    <cellStyle name="Note 3 2 4" xfId="22499"/>
    <cellStyle name="Note 3 2 5" xfId="22500"/>
    <cellStyle name="Note 3 3" xfId="22501"/>
    <cellStyle name="Note 3 3 2" xfId="22502"/>
    <cellStyle name="Note 3 3 2 2" xfId="22503"/>
    <cellStyle name="Note 3 3 3" xfId="22504"/>
    <cellStyle name="Note 3 3 3 2" xfId="22505"/>
    <cellStyle name="Note 3 3 4" xfId="22506"/>
    <cellStyle name="Note 3 3 5" xfId="22507"/>
    <cellStyle name="Note 3 4" xfId="22508"/>
    <cellStyle name="Note 3 4 2" xfId="22509"/>
    <cellStyle name="Note 3 4 2 2" xfId="22510"/>
    <cellStyle name="Note 3 4 3" xfId="22511"/>
    <cellStyle name="Note 3 4 3 2" xfId="22512"/>
    <cellStyle name="Note 3 4 4" xfId="22513"/>
    <cellStyle name="Note 3 4 5" xfId="22514"/>
    <cellStyle name="Note 3 5" xfId="22515"/>
    <cellStyle name="Note 3 5 2" xfId="22516"/>
    <cellStyle name="Note 3 5 2 2" xfId="22517"/>
    <cellStyle name="Note 3 5 3" xfId="22518"/>
    <cellStyle name="Note 3 5 3 2" xfId="22519"/>
    <cellStyle name="Note 3 5 4" xfId="22520"/>
    <cellStyle name="Note 3 5 5" xfId="22521"/>
    <cellStyle name="Note 3 6" xfId="22522"/>
    <cellStyle name="Note 3 6 2" xfId="22523"/>
    <cellStyle name="Note 3 6 2 2" xfId="22524"/>
    <cellStyle name="Note 3 6 3" xfId="22525"/>
    <cellStyle name="Note 3 6 3 2" xfId="22526"/>
    <cellStyle name="Note 3 6 4" xfId="22527"/>
    <cellStyle name="Note 3 6 5" xfId="22528"/>
    <cellStyle name="Note 3 7" xfId="22529"/>
    <cellStyle name="Note 3 7 2" xfId="22530"/>
    <cellStyle name="Note 3 7 2 2" xfId="22531"/>
    <cellStyle name="Note 3 7 3" xfId="22532"/>
    <cellStyle name="Note 3 7 3 2" xfId="22533"/>
    <cellStyle name="Note 3 7 4" xfId="22534"/>
    <cellStyle name="Note 3 7 5" xfId="22535"/>
    <cellStyle name="Note 3 8" xfId="22536"/>
    <cellStyle name="Note 3 8 2" xfId="22537"/>
    <cellStyle name="Note 3 8 2 2" xfId="22538"/>
    <cellStyle name="Note 3 8 3" xfId="22539"/>
    <cellStyle name="Note 3 8 3 2" xfId="22540"/>
    <cellStyle name="Note 3 8 4" xfId="22541"/>
    <cellStyle name="Note 3 8 5" xfId="22542"/>
    <cellStyle name="Note 3 9" xfId="22543"/>
    <cellStyle name="Note 3 9 2" xfId="22544"/>
    <cellStyle name="Note 3 9 2 2" xfId="22545"/>
    <cellStyle name="Note 3 9 3" xfId="22546"/>
    <cellStyle name="Note 3 9 3 2" xfId="22547"/>
    <cellStyle name="Note 3 9 4" xfId="22548"/>
    <cellStyle name="Note 3 9 5" xfId="22549"/>
    <cellStyle name="Note 4" xfId="22550"/>
    <cellStyle name="Note 4 10" xfId="22551"/>
    <cellStyle name="Note 4 10 2" xfId="22552"/>
    <cellStyle name="Note 4 10 2 2" xfId="22553"/>
    <cellStyle name="Note 4 10 3" xfId="22554"/>
    <cellStyle name="Note 4 10 3 2" xfId="22555"/>
    <cellStyle name="Note 4 10 4" xfId="22556"/>
    <cellStyle name="Note 4 10 5" xfId="22557"/>
    <cellStyle name="Note 4 11" xfId="22558"/>
    <cellStyle name="Note 4 11 2" xfId="22559"/>
    <cellStyle name="Note 4 11 2 2" xfId="22560"/>
    <cellStyle name="Note 4 11 3" xfId="22561"/>
    <cellStyle name="Note 4 11 3 2" xfId="22562"/>
    <cellStyle name="Note 4 11 4" xfId="22563"/>
    <cellStyle name="Note 4 11 5" xfId="22564"/>
    <cellStyle name="Note 4 12" xfId="22565"/>
    <cellStyle name="Note 4 12 2" xfId="22566"/>
    <cellStyle name="Note 4 12 2 2" xfId="22567"/>
    <cellStyle name="Note 4 12 3" xfId="22568"/>
    <cellStyle name="Note 4 12 3 2" xfId="22569"/>
    <cellStyle name="Note 4 12 4" xfId="22570"/>
    <cellStyle name="Note 4 12 5" xfId="22571"/>
    <cellStyle name="Note 4 13" xfId="22572"/>
    <cellStyle name="Note 4 13 2" xfId="22573"/>
    <cellStyle name="Note 4 13 2 2" xfId="22574"/>
    <cellStyle name="Note 4 13 3" xfId="22575"/>
    <cellStyle name="Note 4 13 3 2" xfId="22576"/>
    <cellStyle name="Note 4 13 4" xfId="22577"/>
    <cellStyle name="Note 4 13 5" xfId="22578"/>
    <cellStyle name="Note 4 14" xfId="22579"/>
    <cellStyle name="Note 4 14 2" xfId="22580"/>
    <cellStyle name="Note 4 14 2 2" xfId="22581"/>
    <cellStyle name="Note 4 14 3" xfId="22582"/>
    <cellStyle name="Note 4 14 3 2" xfId="22583"/>
    <cellStyle name="Note 4 14 4" xfId="22584"/>
    <cellStyle name="Note 4 14 5" xfId="22585"/>
    <cellStyle name="Note 4 15" xfId="22586"/>
    <cellStyle name="Note 4 15 2" xfId="22587"/>
    <cellStyle name="Note 4 16" xfId="22588"/>
    <cellStyle name="Note 4 16 2" xfId="22589"/>
    <cellStyle name="Note 4 17" xfId="22590"/>
    <cellStyle name="Note 4 17 2" xfId="22591"/>
    <cellStyle name="Note 4 18" xfId="22592"/>
    <cellStyle name="Note 4 19" xfId="22593"/>
    <cellStyle name="Note 4 2" xfId="22594"/>
    <cellStyle name="Note 4 2 2" xfId="22595"/>
    <cellStyle name="Note 4 2 2 2" xfId="22596"/>
    <cellStyle name="Note 4 2 3" xfId="22597"/>
    <cellStyle name="Note 4 2 3 2" xfId="22598"/>
    <cellStyle name="Note 4 2 4" xfId="22599"/>
    <cellStyle name="Note 4 2 5" xfId="22600"/>
    <cellStyle name="Note 4 3" xfId="22601"/>
    <cellStyle name="Note 4 3 2" xfId="22602"/>
    <cellStyle name="Note 4 3 2 2" xfId="22603"/>
    <cellStyle name="Note 4 3 3" xfId="22604"/>
    <cellStyle name="Note 4 3 3 2" xfId="22605"/>
    <cellStyle name="Note 4 3 4" xfId="22606"/>
    <cellStyle name="Note 4 3 5" xfId="22607"/>
    <cellStyle name="Note 4 4" xfId="22608"/>
    <cellStyle name="Note 4 4 2" xfId="22609"/>
    <cellStyle name="Note 4 4 2 2" xfId="22610"/>
    <cellStyle name="Note 4 4 3" xfId="22611"/>
    <cellStyle name="Note 4 4 3 2" xfId="22612"/>
    <cellStyle name="Note 4 4 4" xfId="22613"/>
    <cellStyle name="Note 4 4 5" xfId="22614"/>
    <cellStyle name="Note 4 5" xfId="22615"/>
    <cellStyle name="Note 4 5 2" xfId="22616"/>
    <cellStyle name="Note 4 5 2 2" xfId="22617"/>
    <cellStyle name="Note 4 5 3" xfId="22618"/>
    <cellStyle name="Note 4 5 3 2" xfId="22619"/>
    <cellStyle name="Note 4 5 4" xfId="22620"/>
    <cellStyle name="Note 4 5 5" xfId="22621"/>
    <cellStyle name="Note 4 6" xfId="22622"/>
    <cellStyle name="Note 4 6 2" xfId="22623"/>
    <cellStyle name="Note 4 6 2 2" xfId="22624"/>
    <cellStyle name="Note 4 6 3" xfId="22625"/>
    <cellStyle name="Note 4 6 3 2" xfId="22626"/>
    <cellStyle name="Note 4 6 4" xfId="22627"/>
    <cellStyle name="Note 4 6 5" xfId="22628"/>
    <cellStyle name="Note 4 7" xfId="22629"/>
    <cellStyle name="Note 4 7 2" xfId="22630"/>
    <cellStyle name="Note 4 7 2 2" xfId="22631"/>
    <cellStyle name="Note 4 7 3" xfId="22632"/>
    <cellStyle name="Note 4 7 3 2" xfId="22633"/>
    <cellStyle name="Note 4 7 4" xfId="22634"/>
    <cellStyle name="Note 4 7 5" xfId="22635"/>
    <cellStyle name="Note 4 8" xfId="22636"/>
    <cellStyle name="Note 4 8 2" xfId="22637"/>
    <cellStyle name="Note 4 8 2 2" xfId="22638"/>
    <cellStyle name="Note 4 8 3" xfId="22639"/>
    <cellStyle name="Note 4 8 3 2" xfId="22640"/>
    <cellStyle name="Note 4 8 4" xfId="22641"/>
    <cellStyle name="Note 4 8 5" xfId="22642"/>
    <cellStyle name="Note 4 9" xfId="22643"/>
    <cellStyle name="Note 4 9 2" xfId="22644"/>
    <cellStyle name="Note 4 9 2 2" xfId="22645"/>
    <cellStyle name="Note 4 9 3" xfId="22646"/>
    <cellStyle name="Note 4 9 3 2" xfId="22647"/>
    <cellStyle name="Note 4 9 4" xfId="22648"/>
    <cellStyle name="Note 4 9 5" xfId="22649"/>
    <cellStyle name="Numbering" xfId="22650"/>
    <cellStyle name="OfWhich" xfId="22651"/>
    <cellStyle name="Összesen" xfId="22652"/>
    <cellStyle name="Összesen 10" xfId="22653"/>
    <cellStyle name="Összesen 10 2" xfId="22654"/>
    <cellStyle name="Összesen 10 2 2" xfId="22655"/>
    <cellStyle name="Összesen 10 3" xfId="22656"/>
    <cellStyle name="Összesen 10 3 2" xfId="22657"/>
    <cellStyle name="Összesen 10 4" xfId="22658"/>
    <cellStyle name="Összesen 10 5" xfId="22659"/>
    <cellStyle name="Összesen 11" xfId="22660"/>
    <cellStyle name="Összesen 11 2" xfId="22661"/>
    <cellStyle name="Összesen 11 2 2" xfId="22662"/>
    <cellStyle name="Összesen 11 3" xfId="22663"/>
    <cellStyle name="Összesen 11 3 2" xfId="22664"/>
    <cellStyle name="Összesen 11 4" xfId="22665"/>
    <cellStyle name="Összesen 11 5" xfId="22666"/>
    <cellStyle name="Összesen 12" xfId="22667"/>
    <cellStyle name="Összesen 12 2" xfId="22668"/>
    <cellStyle name="Összesen 12 2 2" xfId="22669"/>
    <cellStyle name="Összesen 12 3" xfId="22670"/>
    <cellStyle name="Összesen 12 3 2" xfId="22671"/>
    <cellStyle name="Összesen 12 4" xfId="22672"/>
    <cellStyle name="Összesen 12 5" xfId="22673"/>
    <cellStyle name="Összesen 13" xfId="22674"/>
    <cellStyle name="Összesen 13 2" xfId="22675"/>
    <cellStyle name="Összesen 13 2 2" xfId="22676"/>
    <cellStyle name="Összesen 13 3" xfId="22677"/>
    <cellStyle name="Összesen 13 3 2" xfId="22678"/>
    <cellStyle name="Összesen 13 4" xfId="22679"/>
    <cellStyle name="Összesen 13 5" xfId="22680"/>
    <cellStyle name="Összesen 14" xfId="22681"/>
    <cellStyle name="Összesen 14 2" xfId="22682"/>
    <cellStyle name="Összesen 14 2 2" xfId="22683"/>
    <cellStyle name="Összesen 14 3" xfId="22684"/>
    <cellStyle name="Összesen 14 3 2" xfId="22685"/>
    <cellStyle name="Összesen 14 4" xfId="22686"/>
    <cellStyle name="Összesen 14 5" xfId="22687"/>
    <cellStyle name="Összesen 15" xfId="22688"/>
    <cellStyle name="Összesen 15 2" xfId="22689"/>
    <cellStyle name="Összesen 15 2 2" xfId="22690"/>
    <cellStyle name="Összesen 15 3" xfId="22691"/>
    <cellStyle name="Összesen 15 3 2" xfId="22692"/>
    <cellStyle name="Összesen 15 4" xfId="22693"/>
    <cellStyle name="Összesen 15 5" xfId="22694"/>
    <cellStyle name="Összesen 16" xfId="22695"/>
    <cellStyle name="Összesen 16 2" xfId="22696"/>
    <cellStyle name="Összesen 16 2 2" xfId="22697"/>
    <cellStyle name="Összesen 16 3" xfId="22698"/>
    <cellStyle name="Összesen 16 3 2" xfId="22699"/>
    <cellStyle name="Összesen 16 4" xfId="22700"/>
    <cellStyle name="Összesen 16 5" xfId="22701"/>
    <cellStyle name="Összesen 17" xfId="22702"/>
    <cellStyle name="Összesen 17 2" xfId="22703"/>
    <cellStyle name="Összesen 17 2 2" xfId="22704"/>
    <cellStyle name="Összesen 17 3" xfId="22705"/>
    <cellStyle name="Összesen 17 3 2" xfId="22706"/>
    <cellStyle name="Összesen 17 4" xfId="22707"/>
    <cellStyle name="Összesen 17 5" xfId="22708"/>
    <cellStyle name="Összesen 18" xfId="22709"/>
    <cellStyle name="Összesen 18 2" xfId="22710"/>
    <cellStyle name="Összesen 18 2 2" xfId="22711"/>
    <cellStyle name="Összesen 18 3" xfId="22712"/>
    <cellStyle name="Összesen 18 3 2" xfId="22713"/>
    <cellStyle name="Összesen 18 4" xfId="22714"/>
    <cellStyle name="Összesen 18 5" xfId="22715"/>
    <cellStyle name="Összesen 19" xfId="22716"/>
    <cellStyle name="Összesen 19 2" xfId="22717"/>
    <cellStyle name="Összesen 19 2 2" xfId="22718"/>
    <cellStyle name="Összesen 19 3" xfId="22719"/>
    <cellStyle name="Összesen 19 3 2" xfId="22720"/>
    <cellStyle name="Összesen 19 4" xfId="22721"/>
    <cellStyle name="Összesen 19 5" xfId="22722"/>
    <cellStyle name="Összesen 2" xfId="22723"/>
    <cellStyle name="Összesen 2 10" xfId="22724"/>
    <cellStyle name="Összesen 2 10 2" xfId="22725"/>
    <cellStyle name="Összesen 2 10 2 2" xfId="22726"/>
    <cellStyle name="Összesen 2 10 3" xfId="22727"/>
    <cellStyle name="Összesen 2 10 3 2" xfId="22728"/>
    <cellStyle name="Összesen 2 10 4" xfId="22729"/>
    <cellStyle name="Összesen 2 10 5" xfId="22730"/>
    <cellStyle name="Összesen 2 11" xfId="22731"/>
    <cellStyle name="Összesen 2 11 2" xfId="22732"/>
    <cellStyle name="Összesen 2 11 2 2" xfId="22733"/>
    <cellStyle name="Összesen 2 11 3" xfId="22734"/>
    <cellStyle name="Összesen 2 11 3 2" xfId="22735"/>
    <cellStyle name="Összesen 2 11 4" xfId="22736"/>
    <cellStyle name="Összesen 2 11 5" xfId="22737"/>
    <cellStyle name="Összesen 2 12" xfId="22738"/>
    <cellStyle name="Összesen 2 12 2" xfId="22739"/>
    <cellStyle name="Összesen 2 12 2 2" xfId="22740"/>
    <cellStyle name="Összesen 2 12 3" xfId="22741"/>
    <cellStyle name="Összesen 2 12 3 2" xfId="22742"/>
    <cellStyle name="Összesen 2 12 4" xfId="22743"/>
    <cellStyle name="Összesen 2 12 5" xfId="22744"/>
    <cellStyle name="Összesen 2 13" xfId="22745"/>
    <cellStyle name="Összesen 2 13 2" xfId="22746"/>
    <cellStyle name="Összesen 2 13 2 2" xfId="22747"/>
    <cellStyle name="Összesen 2 13 3" xfId="22748"/>
    <cellStyle name="Összesen 2 13 3 2" xfId="22749"/>
    <cellStyle name="Összesen 2 13 4" xfId="22750"/>
    <cellStyle name="Összesen 2 13 5" xfId="22751"/>
    <cellStyle name="Összesen 2 14" xfId="22752"/>
    <cellStyle name="Összesen 2 14 2" xfId="22753"/>
    <cellStyle name="Összesen 2 14 2 2" xfId="22754"/>
    <cellStyle name="Összesen 2 14 3" xfId="22755"/>
    <cellStyle name="Összesen 2 14 3 2" xfId="22756"/>
    <cellStyle name="Összesen 2 14 4" xfId="22757"/>
    <cellStyle name="Összesen 2 14 5" xfId="22758"/>
    <cellStyle name="Összesen 2 15" xfId="22759"/>
    <cellStyle name="Összesen 2 15 2" xfId="22760"/>
    <cellStyle name="Összesen 2 15 2 2" xfId="22761"/>
    <cellStyle name="Összesen 2 15 3" xfId="22762"/>
    <cellStyle name="Összesen 2 15 3 2" xfId="22763"/>
    <cellStyle name="Összesen 2 15 4" xfId="22764"/>
    <cellStyle name="Összesen 2 15 5" xfId="22765"/>
    <cellStyle name="Összesen 2 16" xfId="22766"/>
    <cellStyle name="Összesen 2 16 2" xfId="22767"/>
    <cellStyle name="Összesen 2 16 2 2" xfId="22768"/>
    <cellStyle name="Összesen 2 16 3" xfId="22769"/>
    <cellStyle name="Összesen 2 16 3 2" xfId="22770"/>
    <cellStyle name="Összesen 2 16 4" xfId="22771"/>
    <cellStyle name="Összesen 2 16 5" xfId="22772"/>
    <cellStyle name="Összesen 2 17" xfId="22773"/>
    <cellStyle name="Összesen 2 17 2" xfId="22774"/>
    <cellStyle name="Összesen 2 17 2 2" xfId="22775"/>
    <cellStyle name="Összesen 2 17 3" xfId="22776"/>
    <cellStyle name="Összesen 2 17 3 2" xfId="22777"/>
    <cellStyle name="Összesen 2 17 4" xfId="22778"/>
    <cellStyle name="Összesen 2 17 5" xfId="22779"/>
    <cellStyle name="Összesen 2 18" xfId="22780"/>
    <cellStyle name="Összesen 2 18 2" xfId="22781"/>
    <cellStyle name="Összesen 2 18 2 2" xfId="22782"/>
    <cellStyle name="Összesen 2 18 3" xfId="22783"/>
    <cellStyle name="Összesen 2 18 3 2" xfId="22784"/>
    <cellStyle name="Összesen 2 18 4" xfId="22785"/>
    <cellStyle name="Összesen 2 18 5" xfId="22786"/>
    <cellStyle name="Összesen 2 19" xfId="22787"/>
    <cellStyle name="Összesen 2 19 2" xfId="22788"/>
    <cellStyle name="Összesen 2 19 2 2" xfId="22789"/>
    <cellStyle name="Összesen 2 19 3" xfId="22790"/>
    <cellStyle name="Összesen 2 19 3 2" xfId="22791"/>
    <cellStyle name="Összesen 2 19 4" xfId="22792"/>
    <cellStyle name="Összesen 2 19 5" xfId="22793"/>
    <cellStyle name="Összesen 2 2" xfId="22794"/>
    <cellStyle name="Összesen 2 2 10" xfId="22795"/>
    <cellStyle name="Összesen 2 2 10 2" xfId="22796"/>
    <cellStyle name="Összesen 2 2 11" xfId="22797"/>
    <cellStyle name="Összesen 2 2 2" xfId="22798"/>
    <cellStyle name="Összesen 2 2 2 10" xfId="22799"/>
    <cellStyle name="Összesen 2 2 2 2" xfId="22800"/>
    <cellStyle name="Összesen 2 2 2 2 2" xfId="22801"/>
    <cellStyle name="Összesen 2 2 2 2 2 2" xfId="22802"/>
    <cellStyle name="Összesen 2 2 2 2 2 2 2" xfId="22803"/>
    <cellStyle name="Összesen 2 2 2 2 2 2 2 2" xfId="22804"/>
    <cellStyle name="Összesen 2 2 2 2 2 2 3" xfId="22805"/>
    <cellStyle name="Összesen 2 2 2 2 2 2 3 2" xfId="22806"/>
    <cellStyle name="Összesen 2 2 2 2 2 2 4" xfId="22807"/>
    <cellStyle name="Összesen 2 2 2 2 2 2 5" xfId="22808"/>
    <cellStyle name="Összesen 2 2 2 2 2 3" xfId="22809"/>
    <cellStyle name="Összesen 2 2 2 2 2 3 2" xfId="22810"/>
    <cellStyle name="Összesen 2 2 2 2 2 4" xfId="22811"/>
    <cellStyle name="Összesen 2 2 2 2 2 4 2" xfId="22812"/>
    <cellStyle name="Összesen 2 2 2 2 2 5" xfId="22813"/>
    <cellStyle name="Összesen 2 2 2 2 2 6" xfId="22814"/>
    <cellStyle name="Összesen 2 2 2 2 3" xfId="22815"/>
    <cellStyle name="Összesen 2 2 2 2 3 2" xfId="22816"/>
    <cellStyle name="Összesen 2 2 2 2 3 2 2" xfId="22817"/>
    <cellStyle name="Összesen 2 2 2 2 3 2 2 2" xfId="22818"/>
    <cellStyle name="Összesen 2 2 2 2 3 2 3" xfId="22819"/>
    <cellStyle name="Összesen 2 2 2 2 3 2 3 2" xfId="22820"/>
    <cellStyle name="Összesen 2 2 2 2 3 2 4" xfId="22821"/>
    <cellStyle name="Összesen 2 2 2 2 3 2 5" xfId="22822"/>
    <cellStyle name="Összesen 2 2 2 2 3 3" xfId="22823"/>
    <cellStyle name="Összesen 2 2 2 2 3 3 2" xfId="22824"/>
    <cellStyle name="Összesen 2 2 2 2 3 4" xfId="22825"/>
    <cellStyle name="Összesen 2 2 2 2 3 4 2" xfId="22826"/>
    <cellStyle name="Összesen 2 2 2 2 3 5" xfId="22827"/>
    <cellStyle name="Összesen 2 2 2 2 3 6" xfId="22828"/>
    <cellStyle name="Összesen 2 2 2 2 4" xfId="22829"/>
    <cellStyle name="Összesen 2 2 2 2 4 2" xfId="22830"/>
    <cellStyle name="Összesen 2 2 2 2 4 2 2" xfId="22831"/>
    <cellStyle name="Összesen 2 2 2 2 4 2 2 2" xfId="22832"/>
    <cellStyle name="Összesen 2 2 2 2 4 2 3" xfId="22833"/>
    <cellStyle name="Összesen 2 2 2 2 4 2 3 2" xfId="22834"/>
    <cellStyle name="Összesen 2 2 2 2 4 2 4" xfId="22835"/>
    <cellStyle name="Összesen 2 2 2 2 4 2 5" xfId="22836"/>
    <cellStyle name="Összesen 2 2 2 2 4 3" xfId="22837"/>
    <cellStyle name="Összesen 2 2 2 2 4 3 2" xfId="22838"/>
    <cellStyle name="Összesen 2 2 2 2 4 4" xfId="22839"/>
    <cellStyle name="Összesen 2 2 2 2 4 4 2" xfId="22840"/>
    <cellStyle name="Összesen 2 2 2 2 4 5" xfId="22841"/>
    <cellStyle name="Összesen 2 2 2 2 4 6" xfId="22842"/>
    <cellStyle name="Összesen 2 2 2 2 5" xfId="22843"/>
    <cellStyle name="Összesen 2 2 2 2 5 2" xfId="22844"/>
    <cellStyle name="Összesen 2 2 2 2 5 2 2" xfId="22845"/>
    <cellStyle name="Összesen 2 2 2 2 5 3" xfId="22846"/>
    <cellStyle name="Összesen 2 2 2 2 5 3 2" xfId="22847"/>
    <cellStyle name="Összesen 2 2 2 2 5 4" xfId="22848"/>
    <cellStyle name="Összesen 2 2 2 2 5 5" xfId="22849"/>
    <cellStyle name="Összesen 2 2 2 2 6" xfId="22850"/>
    <cellStyle name="Összesen 2 2 2 2 6 2" xfId="22851"/>
    <cellStyle name="Összesen 2 2 2 2 7" xfId="22852"/>
    <cellStyle name="Összesen 2 2 2 2 7 2" xfId="22853"/>
    <cellStyle name="Összesen 2 2 2 2 8" xfId="22854"/>
    <cellStyle name="Összesen 2 2 2 2 9" xfId="22855"/>
    <cellStyle name="Összesen 2 2 2 3" xfId="22856"/>
    <cellStyle name="Összesen 2 2 2 3 2" xfId="22857"/>
    <cellStyle name="Összesen 2 2 2 3 2 2" xfId="22858"/>
    <cellStyle name="Összesen 2 2 2 3 2 2 2" xfId="22859"/>
    <cellStyle name="Összesen 2 2 2 3 2 2 2 2" xfId="22860"/>
    <cellStyle name="Összesen 2 2 2 3 2 2 3" xfId="22861"/>
    <cellStyle name="Összesen 2 2 2 3 2 2 3 2" xfId="22862"/>
    <cellStyle name="Összesen 2 2 2 3 2 2 4" xfId="22863"/>
    <cellStyle name="Összesen 2 2 2 3 2 2 5" xfId="22864"/>
    <cellStyle name="Összesen 2 2 2 3 2 3" xfId="22865"/>
    <cellStyle name="Összesen 2 2 2 3 2 3 2" xfId="22866"/>
    <cellStyle name="Összesen 2 2 2 3 2 4" xfId="22867"/>
    <cellStyle name="Összesen 2 2 2 3 2 4 2" xfId="22868"/>
    <cellStyle name="Összesen 2 2 2 3 2 5" xfId="22869"/>
    <cellStyle name="Összesen 2 2 2 3 2 6" xfId="22870"/>
    <cellStyle name="Összesen 2 2 2 3 3" xfId="22871"/>
    <cellStyle name="Összesen 2 2 2 3 3 2" xfId="22872"/>
    <cellStyle name="Összesen 2 2 2 3 3 2 2" xfId="22873"/>
    <cellStyle name="Összesen 2 2 2 3 3 2 2 2" xfId="22874"/>
    <cellStyle name="Összesen 2 2 2 3 3 2 3" xfId="22875"/>
    <cellStyle name="Összesen 2 2 2 3 3 2 3 2" xfId="22876"/>
    <cellStyle name="Összesen 2 2 2 3 3 2 4" xfId="22877"/>
    <cellStyle name="Összesen 2 2 2 3 3 2 5" xfId="22878"/>
    <cellStyle name="Összesen 2 2 2 3 3 3" xfId="22879"/>
    <cellStyle name="Összesen 2 2 2 3 3 3 2" xfId="22880"/>
    <cellStyle name="Összesen 2 2 2 3 3 4" xfId="22881"/>
    <cellStyle name="Összesen 2 2 2 3 3 4 2" xfId="22882"/>
    <cellStyle name="Összesen 2 2 2 3 3 5" xfId="22883"/>
    <cellStyle name="Összesen 2 2 2 3 3 6" xfId="22884"/>
    <cellStyle name="Összesen 2 2 2 3 4" xfId="22885"/>
    <cellStyle name="Összesen 2 2 2 3 4 2" xfId="22886"/>
    <cellStyle name="Összesen 2 2 2 3 4 2 2" xfId="22887"/>
    <cellStyle name="Összesen 2 2 2 3 4 3" xfId="22888"/>
    <cellStyle name="Összesen 2 2 2 3 4 3 2" xfId="22889"/>
    <cellStyle name="Összesen 2 2 2 3 4 4" xfId="22890"/>
    <cellStyle name="Összesen 2 2 2 3 4 5" xfId="22891"/>
    <cellStyle name="Összesen 2 2 2 3 5" xfId="22892"/>
    <cellStyle name="Összesen 2 2 2 3 5 2" xfId="22893"/>
    <cellStyle name="Összesen 2 2 2 3 6" xfId="22894"/>
    <cellStyle name="Összesen 2 2 2 3 6 2" xfId="22895"/>
    <cellStyle name="Összesen 2 2 2 3 7" xfId="22896"/>
    <cellStyle name="Összesen 2 2 2 3 8" xfId="22897"/>
    <cellStyle name="Összesen 2 2 2 4" xfId="22898"/>
    <cellStyle name="Összesen 2 2 2 4 2" xfId="22899"/>
    <cellStyle name="Összesen 2 2 2 4 2 2" xfId="22900"/>
    <cellStyle name="Összesen 2 2 2 4 2 2 2" xfId="22901"/>
    <cellStyle name="Összesen 2 2 2 4 2 3" xfId="22902"/>
    <cellStyle name="Összesen 2 2 2 4 2 3 2" xfId="22903"/>
    <cellStyle name="Összesen 2 2 2 4 2 4" xfId="22904"/>
    <cellStyle name="Összesen 2 2 2 4 2 5" xfId="22905"/>
    <cellStyle name="Összesen 2 2 2 4 3" xfId="22906"/>
    <cellStyle name="Összesen 2 2 2 4 3 2" xfId="22907"/>
    <cellStyle name="Összesen 2 2 2 4 4" xfId="22908"/>
    <cellStyle name="Összesen 2 2 2 4 4 2" xfId="22909"/>
    <cellStyle name="Összesen 2 2 2 4 5" xfId="22910"/>
    <cellStyle name="Összesen 2 2 2 4 6" xfId="22911"/>
    <cellStyle name="Összesen 2 2 2 5" xfId="22912"/>
    <cellStyle name="Összesen 2 2 2 5 2" xfId="22913"/>
    <cellStyle name="Összesen 2 2 2 5 2 2" xfId="22914"/>
    <cellStyle name="Összesen 2 2 2 5 2 2 2" xfId="22915"/>
    <cellStyle name="Összesen 2 2 2 5 2 3" xfId="22916"/>
    <cellStyle name="Összesen 2 2 2 5 2 3 2" xfId="22917"/>
    <cellStyle name="Összesen 2 2 2 5 2 4" xfId="22918"/>
    <cellStyle name="Összesen 2 2 2 5 2 5" xfId="22919"/>
    <cellStyle name="Összesen 2 2 2 5 3" xfId="22920"/>
    <cellStyle name="Összesen 2 2 2 5 3 2" xfId="22921"/>
    <cellStyle name="Összesen 2 2 2 5 4" xfId="22922"/>
    <cellStyle name="Összesen 2 2 2 5 4 2" xfId="22923"/>
    <cellStyle name="Összesen 2 2 2 5 5" xfId="22924"/>
    <cellStyle name="Összesen 2 2 2 5 6" xfId="22925"/>
    <cellStyle name="Összesen 2 2 2 6" xfId="22926"/>
    <cellStyle name="Összesen 2 2 2 6 2" xfId="22927"/>
    <cellStyle name="Összesen 2 2 2 6 2 2" xfId="22928"/>
    <cellStyle name="Összesen 2 2 2 6 2 2 2" xfId="22929"/>
    <cellStyle name="Összesen 2 2 2 6 2 3" xfId="22930"/>
    <cellStyle name="Összesen 2 2 2 6 2 3 2" xfId="22931"/>
    <cellStyle name="Összesen 2 2 2 6 2 4" xfId="22932"/>
    <cellStyle name="Összesen 2 2 2 6 2 5" xfId="22933"/>
    <cellStyle name="Összesen 2 2 2 6 3" xfId="22934"/>
    <cellStyle name="Összesen 2 2 2 6 3 2" xfId="22935"/>
    <cellStyle name="Összesen 2 2 2 6 4" xfId="22936"/>
    <cellStyle name="Összesen 2 2 2 6 4 2" xfId="22937"/>
    <cellStyle name="Összesen 2 2 2 6 5" xfId="22938"/>
    <cellStyle name="Összesen 2 2 2 6 6" xfId="22939"/>
    <cellStyle name="Összesen 2 2 2 7" xfId="22940"/>
    <cellStyle name="Összesen 2 2 2 7 2" xfId="22941"/>
    <cellStyle name="Összesen 2 2 2 7 2 2" xfId="22942"/>
    <cellStyle name="Összesen 2 2 2 7 3" xfId="22943"/>
    <cellStyle name="Összesen 2 2 2 7 3 2" xfId="22944"/>
    <cellStyle name="Összesen 2 2 2 7 4" xfId="22945"/>
    <cellStyle name="Összesen 2 2 2 7 5" xfId="22946"/>
    <cellStyle name="Összesen 2 2 2 8" xfId="22947"/>
    <cellStyle name="Összesen 2 2 2 8 2" xfId="22948"/>
    <cellStyle name="Összesen 2 2 2 9" xfId="22949"/>
    <cellStyle name="Összesen 2 2 2 9 2" xfId="22950"/>
    <cellStyle name="Összesen 2 2 3" xfId="22951"/>
    <cellStyle name="Összesen 2 2 3 2" xfId="22952"/>
    <cellStyle name="Összesen 2 2 3 2 2" xfId="22953"/>
    <cellStyle name="Összesen 2 2 3 2 2 2" xfId="22954"/>
    <cellStyle name="Összesen 2 2 3 2 2 2 2" xfId="22955"/>
    <cellStyle name="Összesen 2 2 3 2 2 3" xfId="22956"/>
    <cellStyle name="Összesen 2 2 3 2 2 3 2" xfId="22957"/>
    <cellStyle name="Összesen 2 2 3 2 2 4" xfId="22958"/>
    <cellStyle name="Összesen 2 2 3 2 2 5" xfId="22959"/>
    <cellStyle name="Összesen 2 2 3 2 3" xfId="22960"/>
    <cellStyle name="Összesen 2 2 3 2 3 2" xfId="22961"/>
    <cellStyle name="Összesen 2 2 3 2 4" xfId="22962"/>
    <cellStyle name="Összesen 2 2 3 2 4 2" xfId="22963"/>
    <cellStyle name="Összesen 2 2 3 2 5" xfId="22964"/>
    <cellStyle name="Összesen 2 2 3 2 6" xfId="22965"/>
    <cellStyle name="Összesen 2 2 3 3" xfId="22966"/>
    <cellStyle name="Összesen 2 2 3 3 2" xfId="22967"/>
    <cellStyle name="Összesen 2 2 3 3 2 2" xfId="22968"/>
    <cellStyle name="Összesen 2 2 3 3 2 2 2" xfId="22969"/>
    <cellStyle name="Összesen 2 2 3 3 2 3" xfId="22970"/>
    <cellStyle name="Összesen 2 2 3 3 2 3 2" xfId="22971"/>
    <cellStyle name="Összesen 2 2 3 3 2 4" xfId="22972"/>
    <cellStyle name="Összesen 2 2 3 3 2 5" xfId="22973"/>
    <cellStyle name="Összesen 2 2 3 3 3" xfId="22974"/>
    <cellStyle name="Összesen 2 2 3 3 3 2" xfId="22975"/>
    <cellStyle name="Összesen 2 2 3 3 4" xfId="22976"/>
    <cellStyle name="Összesen 2 2 3 3 4 2" xfId="22977"/>
    <cellStyle name="Összesen 2 2 3 3 5" xfId="22978"/>
    <cellStyle name="Összesen 2 2 3 3 6" xfId="22979"/>
    <cellStyle name="Összesen 2 2 3 4" xfId="22980"/>
    <cellStyle name="Összesen 2 2 3 4 2" xfId="22981"/>
    <cellStyle name="Összesen 2 2 3 4 2 2" xfId="22982"/>
    <cellStyle name="Összesen 2 2 3 4 2 2 2" xfId="22983"/>
    <cellStyle name="Összesen 2 2 3 4 2 3" xfId="22984"/>
    <cellStyle name="Összesen 2 2 3 4 2 3 2" xfId="22985"/>
    <cellStyle name="Összesen 2 2 3 4 2 4" xfId="22986"/>
    <cellStyle name="Összesen 2 2 3 4 2 5" xfId="22987"/>
    <cellStyle name="Összesen 2 2 3 4 3" xfId="22988"/>
    <cellStyle name="Összesen 2 2 3 4 3 2" xfId="22989"/>
    <cellStyle name="Összesen 2 2 3 4 4" xfId="22990"/>
    <cellStyle name="Összesen 2 2 3 4 4 2" xfId="22991"/>
    <cellStyle name="Összesen 2 2 3 4 5" xfId="22992"/>
    <cellStyle name="Összesen 2 2 3 4 6" xfId="22993"/>
    <cellStyle name="Összesen 2 2 3 5" xfId="22994"/>
    <cellStyle name="Összesen 2 2 3 5 2" xfId="22995"/>
    <cellStyle name="Összesen 2 2 3 5 2 2" xfId="22996"/>
    <cellStyle name="Összesen 2 2 3 5 3" xfId="22997"/>
    <cellStyle name="Összesen 2 2 3 5 3 2" xfId="22998"/>
    <cellStyle name="Összesen 2 2 3 5 4" xfId="22999"/>
    <cellStyle name="Összesen 2 2 3 5 5" xfId="23000"/>
    <cellStyle name="Összesen 2 2 3 6" xfId="23001"/>
    <cellStyle name="Összesen 2 2 3 6 2" xfId="23002"/>
    <cellStyle name="Összesen 2 2 3 7" xfId="23003"/>
    <cellStyle name="Összesen 2 2 3 7 2" xfId="23004"/>
    <cellStyle name="Összesen 2 2 3 8" xfId="23005"/>
    <cellStyle name="Összesen 2 2 3 9" xfId="23006"/>
    <cellStyle name="Összesen 2 2 4" xfId="23007"/>
    <cellStyle name="Összesen 2 2 4 2" xfId="23008"/>
    <cellStyle name="Összesen 2 2 4 2 2" xfId="23009"/>
    <cellStyle name="Összesen 2 2 4 2 2 2" xfId="23010"/>
    <cellStyle name="Összesen 2 2 4 2 2 2 2" xfId="23011"/>
    <cellStyle name="Összesen 2 2 4 2 2 3" xfId="23012"/>
    <cellStyle name="Összesen 2 2 4 2 2 3 2" xfId="23013"/>
    <cellStyle name="Összesen 2 2 4 2 2 4" xfId="23014"/>
    <cellStyle name="Összesen 2 2 4 2 2 5" xfId="23015"/>
    <cellStyle name="Összesen 2 2 4 2 3" xfId="23016"/>
    <cellStyle name="Összesen 2 2 4 2 3 2" xfId="23017"/>
    <cellStyle name="Összesen 2 2 4 2 4" xfId="23018"/>
    <cellStyle name="Összesen 2 2 4 2 4 2" xfId="23019"/>
    <cellStyle name="Összesen 2 2 4 2 5" xfId="23020"/>
    <cellStyle name="Összesen 2 2 4 2 6" xfId="23021"/>
    <cellStyle name="Összesen 2 2 4 3" xfId="23022"/>
    <cellStyle name="Összesen 2 2 4 3 2" xfId="23023"/>
    <cellStyle name="Összesen 2 2 4 3 2 2" xfId="23024"/>
    <cellStyle name="Összesen 2 2 4 3 2 2 2" xfId="23025"/>
    <cellStyle name="Összesen 2 2 4 3 2 3" xfId="23026"/>
    <cellStyle name="Összesen 2 2 4 3 2 3 2" xfId="23027"/>
    <cellStyle name="Összesen 2 2 4 3 2 4" xfId="23028"/>
    <cellStyle name="Összesen 2 2 4 3 2 5" xfId="23029"/>
    <cellStyle name="Összesen 2 2 4 3 3" xfId="23030"/>
    <cellStyle name="Összesen 2 2 4 3 3 2" xfId="23031"/>
    <cellStyle name="Összesen 2 2 4 3 4" xfId="23032"/>
    <cellStyle name="Összesen 2 2 4 3 4 2" xfId="23033"/>
    <cellStyle name="Összesen 2 2 4 3 5" xfId="23034"/>
    <cellStyle name="Összesen 2 2 4 3 6" xfId="23035"/>
    <cellStyle name="Összesen 2 2 4 4" xfId="23036"/>
    <cellStyle name="Összesen 2 2 4 4 2" xfId="23037"/>
    <cellStyle name="Összesen 2 2 4 4 2 2" xfId="23038"/>
    <cellStyle name="Összesen 2 2 4 4 3" xfId="23039"/>
    <cellStyle name="Összesen 2 2 4 4 3 2" xfId="23040"/>
    <cellStyle name="Összesen 2 2 4 4 4" xfId="23041"/>
    <cellStyle name="Összesen 2 2 4 4 5" xfId="23042"/>
    <cellStyle name="Összesen 2 2 4 5" xfId="23043"/>
    <cellStyle name="Összesen 2 2 4 5 2" xfId="23044"/>
    <cellStyle name="Összesen 2 2 4 6" xfId="23045"/>
    <cellStyle name="Összesen 2 2 4 6 2" xfId="23046"/>
    <cellStyle name="Összesen 2 2 4 7" xfId="23047"/>
    <cellStyle name="Összesen 2 2 4 8" xfId="23048"/>
    <cellStyle name="Összesen 2 2 5" xfId="23049"/>
    <cellStyle name="Összesen 2 2 5 2" xfId="23050"/>
    <cellStyle name="Összesen 2 2 5 2 2" xfId="23051"/>
    <cellStyle name="Összesen 2 2 5 2 2 2" xfId="23052"/>
    <cellStyle name="Összesen 2 2 5 2 3" xfId="23053"/>
    <cellStyle name="Összesen 2 2 5 2 3 2" xfId="23054"/>
    <cellStyle name="Összesen 2 2 5 2 4" xfId="23055"/>
    <cellStyle name="Összesen 2 2 5 2 5" xfId="23056"/>
    <cellStyle name="Összesen 2 2 5 3" xfId="23057"/>
    <cellStyle name="Összesen 2 2 5 3 2" xfId="23058"/>
    <cellStyle name="Összesen 2 2 5 4" xfId="23059"/>
    <cellStyle name="Összesen 2 2 5 4 2" xfId="23060"/>
    <cellStyle name="Összesen 2 2 5 5" xfId="23061"/>
    <cellStyle name="Összesen 2 2 5 6" xfId="23062"/>
    <cellStyle name="Összesen 2 2 6" xfId="23063"/>
    <cellStyle name="Összesen 2 2 6 2" xfId="23064"/>
    <cellStyle name="Összesen 2 2 6 2 2" xfId="23065"/>
    <cellStyle name="Összesen 2 2 6 2 2 2" xfId="23066"/>
    <cellStyle name="Összesen 2 2 6 2 3" xfId="23067"/>
    <cellStyle name="Összesen 2 2 6 2 3 2" xfId="23068"/>
    <cellStyle name="Összesen 2 2 6 2 4" xfId="23069"/>
    <cellStyle name="Összesen 2 2 6 2 5" xfId="23070"/>
    <cellStyle name="Összesen 2 2 6 3" xfId="23071"/>
    <cellStyle name="Összesen 2 2 6 3 2" xfId="23072"/>
    <cellStyle name="Összesen 2 2 6 4" xfId="23073"/>
    <cellStyle name="Összesen 2 2 6 4 2" xfId="23074"/>
    <cellStyle name="Összesen 2 2 6 5" xfId="23075"/>
    <cellStyle name="Összesen 2 2 6 6" xfId="23076"/>
    <cellStyle name="Összesen 2 2 7" xfId="23077"/>
    <cellStyle name="Összesen 2 2 7 2" xfId="23078"/>
    <cellStyle name="Összesen 2 2 7 2 2" xfId="23079"/>
    <cellStyle name="Összesen 2 2 7 2 2 2" xfId="23080"/>
    <cellStyle name="Összesen 2 2 7 2 3" xfId="23081"/>
    <cellStyle name="Összesen 2 2 7 2 3 2" xfId="23082"/>
    <cellStyle name="Összesen 2 2 7 2 4" xfId="23083"/>
    <cellStyle name="Összesen 2 2 7 2 5" xfId="23084"/>
    <cellStyle name="Összesen 2 2 7 3" xfId="23085"/>
    <cellStyle name="Összesen 2 2 7 3 2" xfId="23086"/>
    <cellStyle name="Összesen 2 2 7 4" xfId="23087"/>
    <cellStyle name="Összesen 2 2 7 4 2" xfId="23088"/>
    <cellStyle name="Összesen 2 2 7 5" xfId="23089"/>
    <cellStyle name="Összesen 2 2 7 6" xfId="23090"/>
    <cellStyle name="Összesen 2 2 8" xfId="23091"/>
    <cellStyle name="Összesen 2 2 8 2" xfId="23092"/>
    <cellStyle name="Összesen 2 2 8 2 2" xfId="23093"/>
    <cellStyle name="Összesen 2 2 8 3" xfId="23094"/>
    <cellStyle name="Összesen 2 2 8 3 2" xfId="23095"/>
    <cellStyle name="Összesen 2 2 8 4" xfId="23096"/>
    <cellStyle name="Összesen 2 2 8 5" xfId="23097"/>
    <cellStyle name="Összesen 2 2 9" xfId="23098"/>
    <cellStyle name="Összesen 2 2 9 2" xfId="23099"/>
    <cellStyle name="Összesen 2 20" xfId="23100"/>
    <cellStyle name="Összesen 2 20 2" xfId="23101"/>
    <cellStyle name="Összesen 2 20 2 2" xfId="23102"/>
    <cellStyle name="Összesen 2 20 3" xfId="23103"/>
    <cellStyle name="Összesen 2 20 3 2" xfId="23104"/>
    <cellStyle name="Összesen 2 20 4" xfId="23105"/>
    <cellStyle name="Összesen 2 20 5" xfId="23106"/>
    <cellStyle name="Összesen 2 21" xfId="23107"/>
    <cellStyle name="Összesen 2 21 2" xfId="23108"/>
    <cellStyle name="Összesen 2 21 2 2" xfId="23109"/>
    <cellStyle name="Összesen 2 21 3" xfId="23110"/>
    <cellStyle name="Összesen 2 21 3 2" xfId="23111"/>
    <cellStyle name="Összesen 2 21 4" xfId="23112"/>
    <cellStyle name="Összesen 2 21 5" xfId="23113"/>
    <cellStyle name="Összesen 2 22" xfId="23114"/>
    <cellStyle name="Összesen 2 22 2" xfId="23115"/>
    <cellStyle name="Összesen 2 22 2 2" xfId="23116"/>
    <cellStyle name="Összesen 2 22 3" xfId="23117"/>
    <cellStyle name="Összesen 2 22 3 2" xfId="23118"/>
    <cellStyle name="Összesen 2 22 4" xfId="23119"/>
    <cellStyle name="Összesen 2 22 5" xfId="23120"/>
    <cellStyle name="Összesen 2 23" xfId="23121"/>
    <cellStyle name="Összesen 2 23 2" xfId="23122"/>
    <cellStyle name="Összesen 2 23 2 2" xfId="23123"/>
    <cellStyle name="Összesen 2 23 3" xfId="23124"/>
    <cellStyle name="Összesen 2 23 3 2" xfId="23125"/>
    <cellStyle name="Összesen 2 23 4" xfId="23126"/>
    <cellStyle name="Összesen 2 23 5" xfId="23127"/>
    <cellStyle name="Összesen 2 24" xfId="23128"/>
    <cellStyle name="Összesen 2 24 2" xfId="23129"/>
    <cellStyle name="Összesen 2 25" xfId="23130"/>
    <cellStyle name="Összesen 2 25 2" xfId="23131"/>
    <cellStyle name="Összesen 2 26" xfId="23132"/>
    <cellStyle name="Összesen 2 26 2" xfId="23133"/>
    <cellStyle name="Összesen 2 27" xfId="23134"/>
    <cellStyle name="Összesen 2 28" xfId="23135"/>
    <cellStyle name="Összesen 2 3" xfId="23136"/>
    <cellStyle name="Összesen 2 3 10" xfId="23137"/>
    <cellStyle name="Összesen 2 3 2" xfId="23138"/>
    <cellStyle name="Összesen 2 3 2 2" xfId="23139"/>
    <cellStyle name="Összesen 2 3 2 2 2" xfId="23140"/>
    <cellStyle name="Összesen 2 3 2 2 2 2" xfId="23141"/>
    <cellStyle name="Összesen 2 3 2 2 2 2 2" xfId="23142"/>
    <cellStyle name="Összesen 2 3 2 2 2 3" xfId="23143"/>
    <cellStyle name="Összesen 2 3 2 2 2 3 2" xfId="23144"/>
    <cellStyle name="Összesen 2 3 2 2 2 4" xfId="23145"/>
    <cellStyle name="Összesen 2 3 2 2 2 5" xfId="23146"/>
    <cellStyle name="Összesen 2 3 2 2 3" xfId="23147"/>
    <cellStyle name="Összesen 2 3 2 2 3 2" xfId="23148"/>
    <cellStyle name="Összesen 2 3 2 2 4" xfId="23149"/>
    <cellStyle name="Összesen 2 3 2 2 4 2" xfId="23150"/>
    <cellStyle name="Összesen 2 3 2 2 5" xfId="23151"/>
    <cellStyle name="Összesen 2 3 2 2 6" xfId="23152"/>
    <cellStyle name="Összesen 2 3 2 3" xfId="23153"/>
    <cellStyle name="Összesen 2 3 2 3 2" xfId="23154"/>
    <cellStyle name="Összesen 2 3 2 3 2 2" xfId="23155"/>
    <cellStyle name="Összesen 2 3 2 3 2 2 2" xfId="23156"/>
    <cellStyle name="Összesen 2 3 2 3 2 3" xfId="23157"/>
    <cellStyle name="Összesen 2 3 2 3 2 3 2" xfId="23158"/>
    <cellStyle name="Összesen 2 3 2 3 2 4" xfId="23159"/>
    <cellStyle name="Összesen 2 3 2 3 2 5" xfId="23160"/>
    <cellStyle name="Összesen 2 3 2 3 3" xfId="23161"/>
    <cellStyle name="Összesen 2 3 2 3 3 2" xfId="23162"/>
    <cellStyle name="Összesen 2 3 2 3 4" xfId="23163"/>
    <cellStyle name="Összesen 2 3 2 3 4 2" xfId="23164"/>
    <cellStyle name="Összesen 2 3 2 3 5" xfId="23165"/>
    <cellStyle name="Összesen 2 3 2 3 6" xfId="23166"/>
    <cellStyle name="Összesen 2 3 2 4" xfId="23167"/>
    <cellStyle name="Összesen 2 3 2 4 2" xfId="23168"/>
    <cellStyle name="Összesen 2 3 2 4 2 2" xfId="23169"/>
    <cellStyle name="Összesen 2 3 2 4 2 2 2" xfId="23170"/>
    <cellStyle name="Összesen 2 3 2 4 2 3" xfId="23171"/>
    <cellStyle name="Összesen 2 3 2 4 2 3 2" xfId="23172"/>
    <cellStyle name="Összesen 2 3 2 4 2 4" xfId="23173"/>
    <cellStyle name="Összesen 2 3 2 4 2 5" xfId="23174"/>
    <cellStyle name="Összesen 2 3 2 4 3" xfId="23175"/>
    <cellStyle name="Összesen 2 3 2 4 3 2" xfId="23176"/>
    <cellStyle name="Összesen 2 3 2 4 4" xfId="23177"/>
    <cellStyle name="Összesen 2 3 2 4 4 2" xfId="23178"/>
    <cellStyle name="Összesen 2 3 2 4 5" xfId="23179"/>
    <cellStyle name="Összesen 2 3 2 4 6" xfId="23180"/>
    <cellStyle name="Összesen 2 3 2 5" xfId="23181"/>
    <cellStyle name="Összesen 2 3 2 5 2" xfId="23182"/>
    <cellStyle name="Összesen 2 3 2 5 2 2" xfId="23183"/>
    <cellStyle name="Összesen 2 3 2 5 3" xfId="23184"/>
    <cellStyle name="Összesen 2 3 2 5 3 2" xfId="23185"/>
    <cellStyle name="Összesen 2 3 2 5 4" xfId="23186"/>
    <cellStyle name="Összesen 2 3 2 5 5" xfId="23187"/>
    <cellStyle name="Összesen 2 3 2 6" xfId="23188"/>
    <cellStyle name="Összesen 2 3 2 6 2" xfId="23189"/>
    <cellStyle name="Összesen 2 3 2 7" xfId="23190"/>
    <cellStyle name="Összesen 2 3 2 7 2" xfId="23191"/>
    <cellStyle name="Összesen 2 3 2 8" xfId="23192"/>
    <cellStyle name="Összesen 2 3 2 9" xfId="23193"/>
    <cellStyle name="Összesen 2 3 3" xfId="23194"/>
    <cellStyle name="Összesen 2 3 3 2" xfId="23195"/>
    <cellStyle name="Összesen 2 3 3 2 2" xfId="23196"/>
    <cellStyle name="Összesen 2 3 3 2 2 2" xfId="23197"/>
    <cellStyle name="Összesen 2 3 3 2 2 2 2" xfId="23198"/>
    <cellStyle name="Összesen 2 3 3 2 2 3" xfId="23199"/>
    <cellStyle name="Összesen 2 3 3 2 2 3 2" xfId="23200"/>
    <cellStyle name="Összesen 2 3 3 2 2 4" xfId="23201"/>
    <cellStyle name="Összesen 2 3 3 2 2 5" xfId="23202"/>
    <cellStyle name="Összesen 2 3 3 2 3" xfId="23203"/>
    <cellStyle name="Összesen 2 3 3 2 3 2" xfId="23204"/>
    <cellStyle name="Összesen 2 3 3 2 4" xfId="23205"/>
    <cellStyle name="Összesen 2 3 3 2 4 2" xfId="23206"/>
    <cellStyle name="Összesen 2 3 3 2 5" xfId="23207"/>
    <cellStyle name="Összesen 2 3 3 2 6" xfId="23208"/>
    <cellStyle name="Összesen 2 3 3 3" xfId="23209"/>
    <cellStyle name="Összesen 2 3 3 3 2" xfId="23210"/>
    <cellStyle name="Összesen 2 3 3 3 2 2" xfId="23211"/>
    <cellStyle name="Összesen 2 3 3 3 2 2 2" xfId="23212"/>
    <cellStyle name="Összesen 2 3 3 3 2 3" xfId="23213"/>
    <cellStyle name="Összesen 2 3 3 3 2 3 2" xfId="23214"/>
    <cellStyle name="Összesen 2 3 3 3 2 4" xfId="23215"/>
    <cellStyle name="Összesen 2 3 3 3 2 5" xfId="23216"/>
    <cellStyle name="Összesen 2 3 3 3 3" xfId="23217"/>
    <cellStyle name="Összesen 2 3 3 3 3 2" xfId="23218"/>
    <cellStyle name="Összesen 2 3 3 3 4" xfId="23219"/>
    <cellStyle name="Összesen 2 3 3 3 4 2" xfId="23220"/>
    <cellStyle name="Összesen 2 3 3 3 5" xfId="23221"/>
    <cellStyle name="Összesen 2 3 3 3 6" xfId="23222"/>
    <cellStyle name="Összesen 2 3 3 4" xfId="23223"/>
    <cellStyle name="Összesen 2 3 3 4 2" xfId="23224"/>
    <cellStyle name="Összesen 2 3 3 4 2 2" xfId="23225"/>
    <cellStyle name="Összesen 2 3 3 4 3" xfId="23226"/>
    <cellStyle name="Összesen 2 3 3 4 3 2" xfId="23227"/>
    <cellStyle name="Összesen 2 3 3 4 4" xfId="23228"/>
    <cellStyle name="Összesen 2 3 3 4 5" xfId="23229"/>
    <cellStyle name="Összesen 2 3 3 5" xfId="23230"/>
    <cellStyle name="Összesen 2 3 3 5 2" xfId="23231"/>
    <cellStyle name="Összesen 2 3 3 6" xfId="23232"/>
    <cellStyle name="Összesen 2 3 3 6 2" xfId="23233"/>
    <cellStyle name="Összesen 2 3 3 7" xfId="23234"/>
    <cellStyle name="Összesen 2 3 3 8" xfId="23235"/>
    <cellStyle name="Összesen 2 3 4" xfId="23236"/>
    <cellStyle name="Összesen 2 3 4 2" xfId="23237"/>
    <cellStyle name="Összesen 2 3 4 2 2" xfId="23238"/>
    <cellStyle name="Összesen 2 3 4 2 2 2" xfId="23239"/>
    <cellStyle name="Összesen 2 3 4 2 3" xfId="23240"/>
    <cellStyle name="Összesen 2 3 4 2 3 2" xfId="23241"/>
    <cellStyle name="Összesen 2 3 4 2 4" xfId="23242"/>
    <cellStyle name="Összesen 2 3 4 2 5" xfId="23243"/>
    <cellStyle name="Összesen 2 3 4 3" xfId="23244"/>
    <cellStyle name="Összesen 2 3 4 3 2" xfId="23245"/>
    <cellStyle name="Összesen 2 3 4 4" xfId="23246"/>
    <cellStyle name="Összesen 2 3 4 4 2" xfId="23247"/>
    <cellStyle name="Összesen 2 3 4 5" xfId="23248"/>
    <cellStyle name="Összesen 2 3 4 6" xfId="23249"/>
    <cellStyle name="Összesen 2 3 5" xfId="23250"/>
    <cellStyle name="Összesen 2 3 5 2" xfId="23251"/>
    <cellStyle name="Összesen 2 3 5 2 2" xfId="23252"/>
    <cellStyle name="Összesen 2 3 5 2 2 2" xfId="23253"/>
    <cellStyle name="Összesen 2 3 5 2 3" xfId="23254"/>
    <cellStyle name="Összesen 2 3 5 2 3 2" xfId="23255"/>
    <cellStyle name="Összesen 2 3 5 2 4" xfId="23256"/>
    <cellStyle name="Összesen 2 3 5 2 5" xfId="23257"/>
    <cellStyle name="Összesen 2 3 5 3" xfId="23258"/>
    <cellStyle name="Összesen 2 3 5 3 2" xfId="23259"/>
    <cellStyle name="Összesen 2 3 5 4" xfId="23260"/>
    <cellStyle name="Összesen 2 3 5 4 2" xfId="23261"/>
    <cellStyle name="Összesen 2 3 5 5" xfId="23262"/>
    <cellStyle name="Összesen 2 3 5 6" xfId="23263"/>
    <cellStyle name="Összesen 2 3 6" xfId="23264"/>
    <cellStyle name="Összesen 2 3 6 2" xfId="23265"/>
    <cellStyle name="Összesen 2 3 6 2 2" xfId="23266"/>
    <cellStyle name="Összesen 2 3 6 2 2 2" xfId="23267"/>
    <cellStyle name="Összesen 2 3 6 2 3" xfId="23268"/>
    <cellStyle name="Összesen 2 3 6 2 3 2" xfId="23269"/>
    <cellStyle name="Összesen 2 3 6 2 4" xfId="23270"/>
    <cellStyle name="Összesen 2 3 6 2 5" xfId="23271"/>
    <cellStyle name="Összesen 2 3 6 3" xfId="23272"/>
    <cellStyle name="Összesen 2 3 6 3 2" xfId="23273"/>
    <cellStyle name="Összesen 2 3 6 4" xfId="23274"/>
    <cellStyle name="Összesen 2 3 6 4 2" xfId="23275"/>
    <cellStyle name="Összesen 2 3 6 5" xfId="23276"/>
    <cellStyle name="Összesen 2 3 6 6" xfId="23277"/>
    <cellStyle name="Összesen 2 3 7" xfId="23278"/>
    <cellStyle name="Összesen 2 3 7 2" xfId="23279"/>
    <cellStyle name="Összesen 2 3 7 2 2" xfId="23280"/>
    <cellStyle name="Összesen 2 3 7 3" xfId="23281"/>
    <cellStyle name="Összesen 2 3 7 3 2" xfId="23282"/>
    <cellStyle name="Összesen 2 3 7 4" xfId="23283"/>
    <cellStyle name="Összesen 2 3 7 5" xfId="23284"/>
    <cellStyle name="Összesen 2 3 8" xfId="23285"/>
    <cellStyle name="Összesen 2 3 8 2" xfId="23286"/>
    <cellStyle name="Összesen 2 3 9" xfId="23287"/>
    <cellStyle name="Összesen 2 3 9 2" xfId="23288"/>
    <cellStyle name="Összesen 2 4" xfId="23289"/>
    <cellStyle name="Összesen 2 4 10" xfId="23290"/>
    <cellStyle name="Összesen 2 4 2" xfId="23291"/>
    <cellStyle name="Összesen 2 4 2 2" xfId="23292"/>
    <cellStyle name="Összesen 2 4 2 2 2" xfId="23293"/>
    <cellStyle name="Összesen 2 4 2 2 2 2" xfId="23294"/>
    <cellStyle name="Összesen 2 4 2 2 2 2 2" xfId="23295"/>
    <cellStyle name="Összesen 2 4 2 2 2 3" xfId="23296"/>
    <cellStyle name="Összesen 2 4 2 2 2 3 2" xfId="23297"/>
    <cellStyle name="Összesen 2 4 2 2 2 4" xfId="23298"/>
    <cellStyle name="Összesen 2 4 2 2 2 5" xfId="23299"/>
    <cellStyle name="Összesen 2 4 2 2 3" xfId="23300"/>
    <cellStyle name="Összesen 2 4 2 2 3 2" xfId="23301"/>
    <cellStyle name="Összesen 2 4 2 2 4" xfId="23302"/>
    <cellStyle name="Összesen 2 4 2 2 4 2" xfId="23303"/>
    <cellStyle name="Összesen 2 4 2 2 5" xfId="23304"/>
    <cellStyle name="Összesen 2 4 2 2 6" xfId="23305"/>
    <cellStyle name="Összesen 2 4 2 3" xfId="23306"/>
    <cellStyle name="Összesen 2 4 2 3 2" xfId="23307"/>
    <cellStyle name="Összesen 2 4 2 3 2 2" xfId="23308"/>
    <cellStyle name="Összesen 2 4 2 3 2 2 2" xfId="23309"/>
    <cellStyle name="Összesen 2 4 2 3 2 3" xfId="23310"/>
    <cellStyle name="Összesen 2 4 2 3 2 3 2" xfId="23311"/>
    <cellStyle name="Összesen 2 4 2 3 2 4" xfId="23312"/>
    <cellStyle name="Összesen 2 4 2 3 2 5" xfId="23313"/>
    <cellStyle name="Összesen 2 4 2 3 3" xfId="23314"/>
    <cellStyle name="Összesen 2 4 2 3 3 2" xfId="23315"/>
    <cellStyle name="Összesen 2 4 2 3 4" xfId="23316"/>
    <cellStyle name="Összesen 2 4 2 3 4 2" xfId="23317"/>
    <cellStyle name="Összesen 2 4 2 3 5" xfId="23318"/>
    <cellStyle name="Összesen 2 4 2 3 6" xfId="23319"/>
    <cellStyle name="Összesen 2 4 2 4" xfId="23320"/>
    <cellStyle name="Összesen 2 4 2 4 2" xfId="23321"/>
    <cellStyle name="Összesen 2 4 2 4 2 2" xfId="23322"/>
    <cellStyle name="Összesen 2 4 2 4 2 2 2" xfId="23323"/>
    <cellStyle name="Összesen 2 4 2 4 2 3" xfId="23324"/>
    <cellStyle name="Összesen 2 4 2 4 2 3 2" xfId="23325"/>
    <cellStyle name="Összesen 2 4 2 4 2 4" xfId="23326"/>
    <cellStyle name="Összesen 2 4 2 4 2 5" xfId="23327"/>
    <cellStyle name="Összesen 2 4 2 4 3" xfId="23328"/>
    <cellStyle name="Összesen 2 4 2 4 3 2" xfId="23329"/>
    <cellStyle name="Összesen 2 4 2 4 4" xfId="23330"/>
    <cellStyle name="Összesen 2 4 2 4 4 2" xfId="23331"/>
    <cellStyle name="Összesen 2 4 2 4 5" xfId="23332"/>
    <cellStyle name="Összesen 2 4 2 4 6" xfId="23333"/>
    <cellStyle name="Összesen 2 4 2 5" xfId="23334"/>
    <cellStyle name="Összesen 2 4 2 5 2" xfId="23335"/>
    <cellStyle name="Összesen 2 4 2 5 2 2" xfId="23336"/>
    <cellStyle name="Összesen 2 4 2 5 3" xfId="23337"/>
    <cellStyle name="Összesen 2 4 2 5 3 2" xfId="23338"/>
    <cellStyle name="Összesen 2 4 2 5 4" xfId="23339"/>
    <cellStyle name="Összesen 2 4 2 5 5" xfId="23340"/>
    <cellStyle name="Összesen 2 4 2 6" xfId="23341"/>
    <cellStyle name="Összesen 2 4 2 6 2" xfId="23342"/>
    <cellStyle name="Összesen 2 4 2 7" xfId="23343"/>
    <cellStyle name="Összesen 2 4 2 7 2" xfId="23344"/>
    <cellStyle name="Összesen 2 4 2 8" xfId="23345"/>
    <cellStyle name="Összesen 2 4 2 9" xfId="23346"/>
    <cellStyle name="Összesen 2 4 3" xfId="23347"/>
    <cellStyle name="Összesen 2 4 3 2" xfId="23348"/>
    <cellStyle name="Összesen 2 4 3 2 2" xfId="23349"/>
    <cellStyle name="Összesen 2 4 3 2 2 2" xfId="23350"/>
    <cellStyle name="Összesen 2 4 3 2 2 2 2" xfId="23351"/>
    <cellStyle name="Összesen 2 4 3 2 2 3" xfId="23352"/>
    <cellStyle name="Összesen 2 4 3 2 2 3 2" xfId="23353"/>
    <cellStyle name="Összesen 2 4 3 2 2 4" xfId="23354"/>
    <cellStyle name="Összesen 2 4 3 2 2 5" xfId="23355"/>
    <cellStyle name="Összesen 2 4 3 2 3" xfId="23356"/>
    <cellStyle name="Összesen 2 4 3 2 3 2" xfId="23357"/>
    <cellStyle name="Összesen 2 4 3 2 4" xfId="23358"/>
    <cellStyle name="Összesen 2 4 3 2 4 2" xfId="23359"/>
    <cellStyle name="Összesen 2 4 3 2 5" xfId="23360"/>
    <cellStyle name="Összesen 2 4 3 2 6" xfId="23361"/>
    <cellStyle name="Összesen 2 4 3 3" xfId="23362"/>
    <cellStyle name="Összesen 2 4 3 3 2" xfId="23363"/>
    <cellStyle name="Összesen 2 4 3 3 2 2" xfId="23364"/>
    <cellStyle name="Összesen 2 4 3 3 2 2 2" xfId="23365"/>
    <cellStyle name="Összesen 2 4 3 3 2 3" xfId="23366"/>
    <cellStyle name="Összesen 2 4 3 3 2 3 2" xfId="23367"/>
    <cellStyle name="Összesen 2 4 3 3 2 4" xfId="23368"/>
    <cellStyle name="Összesen 2 4 3 3 2 5" xfId="23369"/>
    <cellStyle name="Összesen 2 4 3 3 3" xfId="23370"/>
    <cellStyle name="Összesen 2 4 3 3 3 2" xfId="23371"/>
    <cellStyle name="Összesen 2 4 3 3 4" xfId="23372"/>
    <cellStyle name="Összesen 2 4 3 3 4 2" xfId="23373"/>
    <cellStyle name="Összesen 2 4 3 3 5" xfId="23374"/>
    <cellStyle name="Összesen 2 4 3 3 6" xfId="23375"/>
    <cellStyle name="Összesen 2 4 3 4" xfId="23376"/>
    <cellStyle name="Összesen 2 4 3 4 2" xfId="23377"/>
    <cellStyle name="Összesen 2 4 3 4 2 2" xfId="23378"/>
    <cellStyle name="Összesen 2 4 3 4 3" xfId="23379"/>
    <cellStyle name="Összesen 2 4 3 4 3 2" xfId="23380"/>
    <cellStyle name="Összesen 2 4 3 4 4" xfId="23381"/>
    <cellStyle name="Összesen 2 4 3 4 5" xfId="23382"/>
    <cellStyle name="Összesen 2 4 3 5" xfId="23383"/>
    <cellStyle name="Összesen 2 4 3 5 2" xfId="23384"/>
    <cellStyle name="Összesen 2 4 3 6" xfId="23385"/>
    <cellStyle name="Összesen 2 4 3 6 2" xfId="23386"/>
    <cellStyle name="Összesen 2 4 3 7" xfId="23387"/>
    <cellStyle name="Összesen 2 4 3 8" xfId="23388"/>
    <cellStyle name="Összesen 2 4 4" xfId="23389"/>
    <cellStyle name="Összesen 2 4 4 2" xfId="23390"/>
    <cellStyle name="Összesen 2 4 4 2 2" xfId="23391"/>
    <cellStyle name="Összesen 2 4 4 2 2 2" xfId="23392"/>
    <cellStyle name="Összesen 2 4 4 2 3" xfId="23393"/>
    <cellStyle name="Összesen 2 4 4 2 3 2" xfId="23394"/>
    <cellStyle name="Összesen 2 4 4 2 4" xfId="23395"/>
    <cellStyle name="Összesen 2 4 4 2 5" xfId="23396"/>
    <cellStyle name="Összesen 2 4 4 3" xfId="23397"/>
    <cellStyle name="Összesen 2 4 4 3 2" xfId="23398"/>
    <cellStyle name="Összesen 2 4 4 4" xfId="23399"/>
    <cellStyle name="Összesen 2 4 4 4 2" xfId="23400"/>
    <cellStyle name="Összesen 2 4 4 5" xfId="23401"/>
    <cellStyle name="Összesen 2 4 4 6" xfId="23402"/>
    <cellStyle name="Összesen 2 4 5" xfId="23403"/>
    <cellStyle name="Összesen 2 4 5 2" xfId="23404"/>
    <cellStyle name="Összesen 2 4 5 2 2" xfId="23405"/>
    <cellStyle name="Összesen 2 4 5 2 2 2" xfId="23406"/>
    <cellStyle name="Összesen 2 4 5 2 3" xfId="23407"/>
    <cellStyle name="Összesen 2 4 5 2 3 2" xfId="23408"/>
    <cellStyle name="Összesen 2 4 5 2 4" xfId="23409"/>
    <cellStyle name="Összesen 2 4 5 2 5" xfId="23410"/>
    <cellStyle name="Összesen 2 4 5 3" xfId="23411"/>
    <cellStyle name="Összesen 2 4 5 3 2" xfId="23412"/>
    <cellStyle name="Összesen 2 4 5 4" xfId="23413"/>
    <cellStyle name="Összesen 2 4 5 4 2" xfId="23414"/>
    <cellStyle name="Összesen 2 4 5 5" xfId="23415"/>
    <cellStyle name="Összesen 2 4 5 6" xfId="23416"/>
    <cellStyle name="Összesen 2 4 6" xfId="23417"/>
    <cellStyle name="Összesen 2 4 6 2" xfId="23418"/>
    <cellStyle name="Összesen 2 4 6 2 2" xfId="23419"/>
    <cellStyle name="Összesen 2 4 6 2 2 2" xfId="23420"/>
    <cellStyle name="Összesen 2 4 6 2 3" xfId="23421"/>
    <cellStyle name="Összesen 2 4 6 2 3 2" xfId="23422"/>
    <cellStyle name="Összesen 2 4 6 2 4" xfId="23423"/>
    <cellStyle name="Összesen 2 4 6 2 5" xfId="23424"/>
    <cellStyle name="Összesen 2 4 6 3" xfId="23425"/>
    <cellStyle name="Összesen 2 4 6 3 2" xfId="23426"/>
    <cellStyle name="Összesen 2 4 6 4" xfId="23427"/>
    <cellStyle name="Összesen 2 4 6 4 2" xfId="23428"/>
    <cellStyle name="Összesen 2 4 6 5" xfId="23429"/>
    <cellStyle name="Összesen 2 4 6 6" xfId="23430"/>
    <cellStyle name="Összesen 2 4 7" xfId="23431"/>
    <cellStyle name="Összesen 2 4 7 2" xfId="23432"/>
    <cellStyle name="Összesen 2 4 7 2 2" xfId="23433"/>
    <cellStyle name="Összesen 2 4 7 3" xfId="23434"/>
    <cellStyle name="Összesen 2 4 7 3 2" xfId="23435"/>
    <cellStyle name="Összesen 2 4 7 4" xfId="23436"/>
    <cellStyle name="Összesen 2 4 7 5" xfId="23437"/>
    <cellStyle name="Összesen 2 4 8" xfId="23438"/>
    <cellStyle name="Összesen 2 4 8 2" xfId="23439"/>
    <cellStyle name="Összesen 2 4 9" xfId="23440"/>
    <cellStyle name="Összesen 2 4 9 2" xfId="23441"/>
    <cellStyle name="Összesen 2 5" xfId="23442"/>
    <cellStyle name="Összesen 2 5 10" xfId="23443"/>
    <cellStyle name="Összesen 2 5 11" xfId="23444"/>
    <cellStyle name="Összesen 2 5 2" xfId="23445"/>
    <cellStyle name="Összesen 2 5 2 2" xfId="23446"/>
    <cellStyle name="Összesen 2 5 2 2 2" xfId="23447"/>
    <cellStyle name="Összesen 2 5 2 2 2 2" xfId="23448"/>
    <cellStyle name="Összesen 2 5 2 2 2 2 2" xfId="23449"/>
    <cellStyle name="Összesen 2 5 2 2 2 3" xfId="23450"/>
    <cellStyle name="Összesen 2 5 2 2 2 3 2" xfId="23451"/>
    <cellStyle name="Összesen 2 5 2 2 2 4" xfId="23452"/>
    <cellStyle name="Összesen 2 5 2 2 2 5" xfId="23453"/>
    <cellStyle name="Összesen 2 5 2 2 3" xfId="23454"/>
    <cellStyle name="Összesen 2 5 2 2 3 2" xfId="23455"/>
    <cellStyle name="Összesen 2 5 2 2 4" xfId="23456"/>
    <cellStyle name="Összesen 2 5 2 2 4 2" xfId="23457"/>
    <cellStyle name="Összesen 2 5 2 2 5" xfId="23458"/>
    <cellStyle name="Összesen 2 5 2 2 6" xfId="23459"/>
    <cellStyle name="Összesen 2 5 2 3" xfId="23460"/>
    <cellStyle name="Összesen 2 5 2 3 2" xfId="23461"/>
    <cellStyle name="Összesen 2 5 2 3 2 2" xfId="23462"/>
    <cellStyle name="Összesen 2 5 2 3 2 2 2" xfId="23463"/>
    <cellStyle name="Összesen 2 5 2 3 2 3" xfId="23464"/>
    <cellStyle name="Összesen 2 5 2 3 2 3 2" xfId="23465"/>
    <cellStyle name="Összesen 2 5 2 3 2 4" xfId="23466"/>
    <cellStyle name="Összesen 2 5 2 3 2 5" xfId="23467"/>
    <cellStyle name="Összesen 2 5 2 3 3" xfId="23468"/>
    <cellStyle name="Összesen 2 5 2 3 3 2" xfId="23469"/>
    <cellStyle name="Összesen 2 5 2 3 4" xfId="23470"/>
    <cellStyle name="Összesen 2 5 2 3 4 2" xfId="23471"/>
    <cellStyle name="Összesen 2 5 2 3 5" xfId="23472"/>
    <cellStyle name="Összesen 2 5 2 3 6" xfId="23473"/>
    <cellStyle name="Összesen 2 5 2 4" xfId="23474"/>
    <cellStyle name="Összesen 2 5 2 4 2" xfId="23475"/>
    <cellStyle name="Összesen 2 5 2 4 2 2" xfId="23476"/>
    <cellStyle name="Összesen 2 5 2 4 2 2 2" xfId="23477"/>
    <cellStyle name="Összesen 2 5 2 4 2 3" xfId="23478"/>
    <cellStyle name="Összesen 2 5 2 4 2 3 2" xfId="23479"/>
    <cellStyle name="Összesen 2 5 2 4 2 4" xfId="23480"/>
    <cellStyle name="Összesen 2 5 2 4 2 5" xfId="23481"/>
    <cellStyle name="Összesen 2 5 2 4 3" xfId="23482"/>
    <cellStyle name="Összesen 2 5 2 4 3 2" xfId="23483"/>
    <cellStyle name="Összesen 2 5 2 4 4" xfId="23484"/>
    <cellStyle name="Összesen 2 5 2 4 4 2" xfId="23485"/>
    <cellStyle name="Összesen 2 5 2 4 5" xfId="23486"/>
    <cellStyle name="Összesen 2 5 2 4 6" xfId="23487"/>
    <cellStyle name="Összesen 2 5 2 5" xfId="23488"/>
    <cellStyle name="Összesen 2 5 2 5 2" xfId="23489"/>
    <cellStyle name="Összesen 2 5 2 5 2 2" xfId="23490"/>
    <cellStyle name="Összesen 2 5 2 5 3" xfId="23491"/>
    <cellStyle name="Összesen 2 5 2 5 3 2" xfId="23492"/>
    <cellStyle name="Összesen 2 5 2 5 4" xfId="23493"/>
    <cellStyle name="Összesen 2 5 2 5 5" xfId="23494"/>
    <cellStyle name="Összesen 2 5 2 6" xfId="23495"/>
    <cellStyle name="Összesen 2 5 2 6 2" xfId="23496"/>
    <cellStyle name="Összesen 2 5 2 7" xfId="23497"/>
    <cellStyle name="Összesen 2 5 2 7 2" xfId="23498"/>
    <cellStyle name="Összesen 2 5 2 8" xfId="23499"/>
    <cellStyle name="Összesen 2 5 2 9" xfId="23500"/>
    <cellStyle name="Összesen 2 5 3" xfId="23501"/>
    <cellStyle name="Összesen 2 5 3 2" xfId="23502"/>
    <cellStyle name="Összesen 2 5 3 2 2" xfId="23503"/>
    <cellStyle name="Összesen 2 5 3 2 2 2" xfId="23504"/>
    <cellStyle name="Összesen 2 5 3 2 3" xfId="23505"/>
    <cellStyle name="Összesen 2 5 3 2 3 2" xfId="23506"/>
    <cellStyle name="Összesen 2 5 3 2 4" xfId="23507"/>
    <cellStyle name="Összesen 2 5 3 2 5" xfId="23508"/>
    <cellStyle name="Összesen 2 5 3 3" xfId="23509"/>
    <cellStyle name="Összesen 2 5 3 3 2" xfId="23510"/>
    <cellStyle name="Összesen 2 5 3 4" xfId="23511"/>
    <cellStyle name="Összesen 2 5 3 4 2" xfId="23512"/>
    <cellStyle name="Összesen 2 5 3 5" xfId="23513"/>
    <cellStyle name="Összesen 2 5 3 6" xfId="23514"/>
    <cellStyle name="Összesen 2 5 4" xfId="23515"/>
    <cellStyle name="Összesen 2 5 4 2" xfId="23516"/>
    <cellStyle name="Összesen 2 5 4 2 2" xfId="23517"/>
    <cellStyle name="Összesen 2 5 4 2 2 2" xfId="23518"/>
    <cellStyle name="Összesen 2 5 4 2 3" xfId="23519"/>
    <cellStyle name="Összesen 2 5 4 2 3 2" xfId="23520"/>
    <cellStyle name="Összesen 2 5 4 2 4" xfId="23521"/>
    <cellStyle name="Összesen 2 5 4 2 5" xfId="23522"/>
    <cellStyle name="Összesen 2 5 4 3" xfId="23523"/>
    <cellStyle name="Összesen 2 5 4 3 2" xfId="23524"/>
    <cellStyle name="Összesen 2 5 4 4" xfId="23525"/>
    <cellStyle name="Összesen 2 5 4 4 2" xfId="23526"/>
    <cellStyle name="Összesen 2 5 4 5" xfId="23527"/>
    <cellStyle name="Összesen 2 5 4 6" xfId="23528"/>
    <cellStyle name="Összesen 2 5 5" xfId="23529"/>
    <cellStyle name="Összesen 2 5 5 2" xfId="23530"/>
    <cellStyle name="Összesen 2 5 5 2 2" xfId="23531"/>
    <cellStyle name="Összesen 2 5 5 2 2 2" xfId="23532"/>
    <cellStyle name="Összesen 2 5 5 2 3" xfId="23533"/>
    <cellStyle name="Összesen 2 5 5 2 3 2" xfId="23534"/>
    <cellStyle name="Összesen 2 5 5 2 4" xfId="23535"/>
    <cellStyle name="Összesen 2 5 5 2 5" xfId="23536"/>
    <cellStyle name="Összesen 2 5 5 3" xfId="23537"/>
    <cellStyle name="Összesen 2 5 5 3 2" xfId="23538"/>
    <cellStyle name="Összesen 2 5 5 4" xfId="23539"/>
    <cellStyle name="Összesen 2 5 5 4 2" xfId="23540"/>
    <cellStyle name="Összesen 2 5 5 5" xfId="23541"/>
    <cellStyle name="Összesen 2 5 5 6" xfId="23542"/>
    <cellStyle name="Összesen 2 5 6" xfId="23543"/>
    <cellStyle name="Összesen 2 5 6 2" xfId="23544"/>
    <cellStyle name="Összesen 2 5 6 2 2" xfId="23545"/>
    <cellStyle name="Összesen 2 5 6 2 2 2" xfId="23546"/>
    <cellStyle name="Összesen 2 5 6 2 3" xfId="23547"/>
    <cellStyle name="Összesen 2 5 6 2 3 2" xfId="23548"/>
    <cellStyle name="Összesen 2 5 6 2 4" xfId="23549"/>
    <cellStyle name="Összesen 2 5 6 2 5" xfId="23550"/>
    <cellStyle name="Összesen 2 5 6 3" xfId="23551"/>
    <cellStyle name="Összesen 2 5 6 3 2" xfId="23552"/>
    <cellStyle name="Összesen 2 5 6 4" xfId="23553"/>
    <cellStyle name="Összesen 2 5 6 4 2" xfId="23554"/>
    <cellStyle name="Összesen 2 5 6 5" xfId="23555"/>
    <cellStyle name="Összesen 2 5 6 6" xfId="23556"/>
    <cellStyle name="Összesen 2 5 7" xfId="23557"/>
    <cellStyle name="Összesen 2 5 7 2" xfId="23558"/>
    <cellStyle name="Összesen 2 5 7 2 2" xfId="23559"/>
    <cellStyle name="Összesen 2 5 7 3" xfId="23560"/>
    <cellStyle name="Összesen 2 5 7 3 2" xfId="23561"/>
    <cellStyle name="Összesen 2 5 7 4" xfId="23562"/>
    <cellStyle name="Összesen 2 5 7 5" xfId="23563"/>
    <cellStyle name="Összesen 2 5 8" xfId="23564"/>
    <cellStyle name="Összesen 2 5 8 2" xfId="23565"/>
    <cellStyle name="Összesen 2 5 9" xfId="23566"/>
    <cellStyle name="Összesen 2 5 9 2" xfId="23567"/>
    <cellStyle name="Összesen 2 6" xfId="23568"/>
    <cellStyle name="Összesen 2 6 2" xfId="23569"/>
    <cellStyle name="Összesen 2 6 2 2" xfId="23570"/>
    <cellStyle name="Összesen 2 6 2 2 2" xfId="23571"/>
    <cellStyle name="Összesen 2 6 2 2 2 2" xfId="23572"/>
    <cellStyle name="Összesen 2 6 2 2 3" xfId="23573"/>
    <cellStyle name="Összesen 2 6 2 2 3 2" xfId="23574"/>
    <cellStyle name="Összesen 2 6 2 2 4" xfId="23575"/>
    <cellStyle name="Összesen 2 6 2 2 5" xfId="23576"/>
    <cellStyle name="Összesen 2 6 2 3" xfId="23577"/>
    <cellStyle name="Összesen 2 6 2 3 2" xfId="23578"/>
    <cellStyle name="Összesen 2 6 2 4" xfId="23579"/>
    <cellStyle name="Összesen 2 6 2 4 2" xfId="23580"/>
    <cellStyle name="Összesen 2 6 2 5" xfId="23581"/>
    <cellStyle name="Összesen 2 6 2 6" xfId="23582"/>
    <cellStyle name="Összesen 2 6 3" xfId="23583"/>
    <cellStyle name="Összesen 2 6 3 2" xfId="23584"/>
    <cellStyle name="Összesen 2 6 3 2 2" xfId="23585"/>
    <cellStyle name="Összesen 2 6 3 2 2 2" xfId="23586"/>
    <cellStyle name="Összesen 2 6 3 2 3" xfId="23587"/>
    <cellStyle name="Összesen 2 6 3 2 3 2" xfId="23588"/>
    <cellStyle name="Összesen 2 6 3 2 4" xfId="23589"/>
    <cellStyle name="Összesen 2 6 3 2 5" xfId="23590"/>
    <cellStyle name="Összesen 2 6 3 3" xfId="23591"/>
    <cellStyle name="Összesen 2 6 3 3 2" xfId="23592"/>
    <cellStyle name="Összesen 2 6 3 4" xfId="23593"/>
    <cellStyle name="Összesen 2 6 3 4 2" xfId="23594"/>
    <cellStyle name="Összesen 2 6 3 5" xfId="23595"/>
    <cellStyle name="Összesen 2 6 3 6" xfId="23596"/>
    <cellStyle name="Összesen 2 6 4" xfId="23597"/>
    <cellStyle name="Összesen 2 6 4 2" xfId="23598"/>
    <cellStyle name="Összesen 2 6 4 2 2" xfId="23599"/>
    <cellStyle name="Összesen 2 6 4 2 2 2" xfId="23600"/>
    <cellStyle name="Összesen 2 6 4 2 3" xfId="23601"/>
    <cellStyle name="Összesen 2 6 4 2 3 2" xfId="23602"/>
    <cellStyle name="Összesen 2 6 4 2 4" xfId="23603"/>
    <cellStyle name="Összesen 2 6 4 2 5" xfId="23604"/>
    <cellStyle name="Összesen 2 6 4 3" xfId="23605"/>
    <cellStyle name="Összesen 2 6 4 3 2" xfId="23606"/>
    <cellStyle name="Összesen 2 6 4 4" xfId="23607"/>
    <cellStyle name="Összesen 2 6 4 4 2" xfId="23608"/>
    <cellStyle name="Összesen 2 6 4 5" xfId="23609"/>
    <cellStyle name="Összesen 2 6 4 6" xfId="23610"/>
    <cellStyle name="Összesen 2 6 5" xfId="23611"/>
    <cellStyle name="Összesen 2 6 5 2" xfId="23612"/>
    <cellStyle name="Összesen 2 6 5 2 2" xfId="23613"/>
    <cellStyle name="Összesen 2 6 5 3" xfId="23614"/>
    <cellStyle name="Összesen 2 6 5 3 2" xfId="23615"/>
    <cellStyle name="Összesen 2 6 5 4" xfId="23616"/>
    <cellStyle name="Összesen 2 6 5 5" xfId="23617"/>
    <cellStyle name="Összesen 2 6 6" xfId="23618"/>
    <cellStyle name="Összesen 2 6 6 2" xfId="23619"/>
    <cellStyle name="Összesen 2 6 7" xfId="23620"/>
    <cellStyle name="Összesen 2 6 7 2" xfId="23621"/>
    <cellStyle name="Összesen 2 6 8" xfId="23622"/>
    <cellStyle name="Összesen 2 6 9" xfId="23623"/>
    <cellStyle name="Összesen 2 7" xfId="23624"/>
    <cellStyle name="Összesen 2 7 2" xfId="23625"/>
    <cellStyle name="Összesen 2 7 2 2" xfId="23626"/>
    <cellStyle name="Összesen 2 7 2 2 2" xfId="23627"/>
    <cellStyle name="Összesen 2 7 2 3" xfId="23628"/>
    <cellStyle name="Összesen 2 7 2 3 2" xfId="23629"/>
    <cellStyle name="Összesen 2 7 2 4" xfId="23630"/>
    <cellStyle name="Összesen 2 7 2 5" xfId="23631"/>
    <cellStyle name="Összesen 2 7 3" xfId="23632"/>
    <cellStyle name="Összesen 2 7 3 2" xfId="23633"/>
    <cellStyle name="Összesen 2 7 4" xfId="23634"/>
    <cellStyle name="Összesen 2 7 4 2" xfId="23635"/>
    <cellStyle name="Összesen 2 7 5" xfId="23636"/>
    <cellStyle name="Összesen 2 7 6" xfId="23637"/>
    <cellStyle name="Összesen 2 8" xfId="23638"/>
    <cellStyle name="Összesen 2 8 2" xfId="23639"/>
    <cellStyle name="Összesen 2 8 2 2" xfId="23640"/>
    <cellStyle name="Összesen 2 8 2 2 2" xfId="23641"/>
    <cellStyle name="Összesen 2 8 2 3" xfId="23642"/>
    <cellStyle name="Összesen 2 8 2 3 2" xfId="23643"/>
    <cellStyle name="Összesen 2 8 2 4" xfId="23644"/>
    <cellStyle name="Összesen 2 8 2 5" xfId="23645"/>
    <cellStyle name="Összesen 2 8 3" xfId="23646"/>
    <cellStyle name="Összesen 2 8 3 2" xfId="23647"/>
    <cellStyle name="Összesen 2 8 4" xfId="23648"/>
    <cellStyle name="Összesen 2 8 4 2" xfId="23649"/>
    <cellStyle name="Összesen 2 8 5" xfId="23650"/>
    <cellStyle name="Összesen 2 8 6" xfId="23651"/>
    <cellStyle name="Összesen 2 9" xfId="23652"/>
    <cellStyle name="Összesen 2 9 2" xfId="23653"/>
    <cellStyle name="Összesen 2 9 2 2" xfId="23654"/>
    <cellStyle name="Összesen 2 9 2 2 2" xfId="23655"/>
    <cellStyle name="Összesen 2 9 2 3" xfId="23656"/>
    <cellStyle name="Összesen 2 9 2 3 2" xfId="23657"/>
    <cellStyle name="Összesen 2 9 2 4" xfId="23658"/>
    <cellStyle name="Összesen 2 9 2 5" xfId="23659"/>
    <cellStyle name="Összesen 2 9 3" xfId="23660"/>
    <cellStyle name="Összesen 2 9 3 2" xfId="23661"/>
    <cellStyle name="Összesen 2 9 4" xfId="23662"/>
    <cellStyle name="Összesen 2 9 4 2" xfId="23663"/>
    <cellStyle name="Összesen 2 9 5" xfId="23664"/>
    <cellStyle name="Összesen 2 9 6" xfId="23665"/>
    <cellStyle name="Összesen 20" xfId="23666"/>
    <cellStyle name="Összesen 20 2" xfId="23667"/>
    <cellStyle name="Összesen 20 2 2" xfId="23668"/>
    <cellStyle name="Összesen 20 3" xfId="23669"/>
    <cellStyle name="Összesen 20 3 2" xfId="23670"/>
    <cellStyle name="Összesen 20 4" xfId="23671"/>
    <cellStyle name="Összesen 20 5" xfId="23672"/>
    <cellStyle name="Összesen 21" xfId="23673"/>
    <cellStyle name="Összesen 21 2" xfId="23674"/>
    <cellStyle name="Összesen 21 2 2" xfId="23675"/>
    <cellStyle name="Összesen 21 3" xfId="23676"/>
    <cellStyle name="Összesen 21 3 2" xfId="23677"/>
    <cellStyle name="Összesen 21 4" xfId="23678"/>
    <cellStyle name="Összesen 21 5" xfId="23679"/>
    <cellStyle name="Összesen 22" xfId="23680"/>
    <cellStyle name="Összesen 22 2" xfId="23681"/>
    <cellStyle name="Összesen 22 2 2" xfId="23682"/>
    <cellStyle name="Összesen 22 3" xfId="23683"/>
    <cellStyle name="Összesen 22 3 2" xfId="23684"/>
    <cellStyle name="Összesen 22 4" xfId="23685"/>
    <cellStyle name="Összesen 22 5" xfId="23686"/>
    <cellStyle name="Összesen 23" xfId="23687"/>
    <cellStyle name="Összesen 23 2" xfId="23688"/>
    <cellStyle name="Összesen 23 2 2" xfId="23689"/>
    <cellStyle name="Összesen 23 3" xfId="23690"/>
    <cellStyle name="Összesen 23 3 2" xfId="23691"/>
    <cellStyle name="Összesen 23 4" xfId="23692"/>
    <cellStyle name="Összesen 23 5" xfId="23693"/>
    <cellStyle name="Összesen 24" xfId="23694"/>
    <cellStyle name="Összesen 25" xfId="23695"/>
    <cellStyle name="Összesen 3" xfId="23696"/>
    <cellStyle name="Összesen 3 10" xfId="23697"/>
    <cellStyle name="Összesen 3 10 2" xfId="23698"/>
    <cellStyle name="Összesen 3 10 2 2" xfId="23699"/>
    <cellStyle name="Összesen 3 10 3" xfId="23700"/>
    <cellStyle name="Összesen 3 10 3 2" xfId="23701"/>
    <cellStyle name="Összesen 3 10 4" xfId="23702"/>
    <cellStyle name="Összesen 3 10 5" xfId="23703"/>
    <cellStyle name="Összesen 3 11" xfId="23704"/>
    <cellStyle name="Összesen 3 11 2" xfId="23705"/>
    <cellStyle name="Összesen 3 11 2 2" xfId="23706"/>
    <cellStyle name="Összesen 3 11 3" xfId="23707"/>
    <cellStyle name="Összesen 3 11 3 2" xfId="23708"/>
    <cellStyle name="Összesen 3 11 4" xfId="23709"/>
    <cellStyle name="Összesen 3 11 5" xfId="23710"/>
    <cellStyle name="Összesen 3 12" xfId="23711"/>
    <cellStyle name="Összesen 3 12 2" xfId="23712"/>
    <cellStyle name="Összesen 3 12 2 2" xfId="23713"/>
    <cellStyle name="Összesen 3 12 3" xfId="23714"/>
    <cellStyle name="Összesen 3 12 3 2" xfId="23715"/>
    <cellStyle name="Összesen 3 12 4" xfId="23716"/>
    <cellStyle name="Összesen 3 12 5" xfId="23717"/>
    <cellStyle name="Összesen 3 13" xfId="23718"/>
    <cellStyle name="Összesen 3 13 2" xfId="23719"/>
    <cellStyle name="Összesen 3 13 2 2" xfId="23720"/>
    <cellStyle name="Összesen 3 13 3" xfId="23721"/>
    <cellStyle name="Összesen 3 13 3 2" xfId="23722"/>
    <cellStyle name="Összesen 3 13 4" xfId="23723"/>
    <cellStyle name="Összesen 3 13 5" xfId="23724"/>
    <cellStyle name="Összesen 3 14" xfId="23725"/>
    <cellStyle name="Összesen 3 14 2" xfId="23726"/>
    <cellStyle name="Összesen 3 14 2 2" xfId="23727"/>
    <cellStyle name="Összesen 3 14 3" xfId="23728"/>
    <cellStyle name="Összesen 3 14 3 2" xfId="23729"/>
    <cellStyle name="Összesen 3 14 4" xfId="23730"/>
    <cellStyle name="Összesen 3 14 5" xfId="23731"/>
    <cellStyle name="Összesen 3 15" xfId="23732"/>
    <cellStyle name="Összesen 3 15 2" xfId="23733"/>
    <cellStyle name="Összesen 3 15 2 2" xfId="23734"/>
    <cellStyle name="Összesen 3 15 3" xfId="23735"/>
    <cellStyle name="Összesen 3 15 3 2" xfId="23736"/>
    <cellStyle name="Összesen 3 15 4" xfId="23737"/>
    <cellStyle name="Összesen 3 15 5" xfId="23738"/>
    <cellStyle name="Összesen 3 16" xfId="23739"/>
    <cellStyle name="Összesen 3 16 2" xfId="23740"/>
    <cellStyle name="Összesen 3 16 2 2" xfId="23741"/>
    <cellStyle name="Összesen 3 16 3" xfId="23742"/>
    <cellStyle name="Összesen 3 16 3 2" xfId="23743"/>
    <cellStyle name="Összesen 3 16 4" xfId="23744"/>
    <cellStyle name="Összesen 3 16 5" xfId="23745"/>
    <cellStyle name="Összesen 3 17" xfId="23746"/>
    <cellStyle name="Összesen 3 17 2" xfId="23747"/>
    <cellStyle name="Összesen 3 17 2 2" xfId="23748"/>
    <cellStyle name="Összesen 3 17 3" xfId="23749"/>
    <cellStyle name="Összesen 3 17 3 2" xfId="23750"/>
    <cellStyle name="Összesen 3 17 4" xfId="23751"/>
    <cellStyle name="Összesen 3 17 5" xfId="23752"/>
    <cellStyle name="Összesen 3 18" xfId="23753"/>
    <cellStyle name="Összesen 3 18 2" xfId="23754"/>
    <cellStyle name="Összesen 3 18 2 2" xfId="23755"/>
    <cellStyle name="Összesen 3 18 3" xfId="23756"/>
    <cellStyle name="Összesen 3 18 3 2" xfId="23757"/>
    <cellStyle name="Összesen 3 18 4" xfId="23758"/>
    <cellStyle name="Összesen 3 18 5" xfId="23759"/>
    <cellStyle name="Összesen 3 19" xfId="23760"/>
    <cellStyle name="Összesen 3 19 2" xfId="23761"/>
    <cellStyle name="Összesen 3 19 2 2" xfId="23762"/>
    <cellStyle name="Összesen 3 19 3" xfId="23763"/>
    <cellStyle name="Összesen 3 19 3 2" xfId="23764"/>
    <cellStyle name="Összesen 3 19 4" xfId="23765"/>
    <cellStyle name="Összesen 3 19 5" xfId="23766"/>
    <cellStyle name="Összesen 3 2" xfId="23767"/>
    <cellStyle name="Összesen 3 2 10" xfId="23768"/>
    <cellStyle name="Összesen 3 2 2" xfId="23769"/>
    <cellStyle name="Összesen 3 2 2 2" xfId="23770"/>
    <cellStyle name="Összesen 3 2 2 2 2" xfId="23771"/>
    <cellStyle name="Összesen 3 2 2 2 2 2" xfId="23772"/>
    <cellStyle name="Összesen 3 2 2 2 2 2 2" xfId="23773"/>
    <cellStyle name="Összesen 3 2 2 2 2 3" xfId="23774"/>
    <cellStyle name="Összesen 3 2 2 2 2 3 2" xfId="23775"/>
    <cellStyle name="Összesen 3 2 2 2 2 4" xfId="23776"/>
    <cellStyle name="Összesen 3 2 2 2 2 5" xfId="23777"/>
    <cellStyle name="Összesen 3 2 2 2 3" xfId="23778"/>
    <cellStyle name="Összesen 3 2 2 2 3 2" xfId="23779"/>
    <cellStyle name="Összesen 3 2 2 2 4" xfId="23780"/>
    <cellStyle name="Összesen 3 2 2 2 4 2" xfId="23781"/>
    <cellStyle name="Összesen 3 2 2 2 5" xfId="23782"/>
    <cellStyle name="Összesen 3 2 2 2 6" xfId="23783"/>
    <cellStyle name="Összesen 3 2 2 3" xfId="23784"/>
    <cellStyle name="Összesen 3 2 2 3 2" xfId="23785"/>
    <cellStyle name="Összesen 3 2 2 3 2 2" xfId="23786"/>
    <cellStyle name="Összesen 3 2 2 3 2 2 2" xfId="23787"/>
    <cellStyle name="Összesen 3 2 2 3 2 3" xfId="23788"/>
    <cellStyle name="Összesen 3 2 2 3 2 3 2" xfId="23789"/>
    <cellStyle name="Összesen 3 2 2 3 2 4" xfId="23790"/>
    <cellStyle name="Összesen 3 2 2 3 2 5" xfId="23791"/>
    <cellStyle name="Összesen 3 2 2 3 3" xfId="23792"/>
    <cellStyle name="Összesen 3 2 2 3 3 2" xfId="23793"/>
    <cellStyle name="Összesen 3 2 2 3 4" xfId="23794"/>
    <cellStyle name="Összesen 3 2 2 3 4 2" xfId="23795"/>
    <cellStyle name="Összesen 3 2 2 3 5" xfId="23796"/>
    <cellStyle name="Összesen 3 2 2 3 6" xfId="23797"/>
    <cellStyle name="Összesen 3 2 2 4" xfId="23798"/>
    <cellStyle name="Összesen 3 2 2 4 2" xfId="23799"/>
    <cellStyle name="Összesen 3 2 2 4 2 2" xfId="23800"/>
    <cellStyle name="Összesen 3 2 2 4 2 2 2" xfId="23801"/>
    <cellStyle name="Összesen 3 2 2 4 2 3" xfId="23802"/>
    <cellStyle name="Összesen 3 2 2 4 2 3 2" xfId="23803"/>
    <cellStyle name="Összesen 3 2 2 4 2 4" xfId="23804"/>
    <cellStyle name="Összesen 3 2 2 4 2 5" xfId="23805"/>
    <cellStyle name="Összesen 3 2 2 4 3" xfId="23806"/>
    <cellStyle name="Összesen 3 2 2 4 3 2" xfId="23807"/>
    <cellStyle name="Összesen 3 2 2 4 4" xfId="23808"/>
    <cellStyle name="Összesen 3 2 2 4 4 2" xfId="23809"/>
    <cellStyle name="Összesen 3 2 2 4 5" xfId="23810"/>
    <cellStyle name="Összesen 3 2 2 4 6" xfId="23811"/>
    <cellStyle name="Összesen 3 2 2 5" xfId="23812"/>
    <cellStyle name="Összesen 3 2 2 5 2" xfId="23813"/>
    <cellStyle name="Összesen 3 2 2 5 2 2" xfId="23814"/>
    <cellStyle name="Összesen 3 2 2 5 3" xfId="23815"/>
    <cellStyle name="Összesen 3 2 2 5 3 2" xfId="23816"/>
    <cellStyle name="Összesen 3 2 2 5 4" xfId="23817"/>
    <cellStyle name="Összesen 3 2 2 5 5" xfId="23818"/>
    <cellStyle name="Összesen 3 2 2 6" xfId="23819"/>
    <cellStyle name="Összesen 3 2 2 6 2" xfId="23820"/>
    <cellStyle name="Összesen 3 2 2 7" xfId="23821"/>
    <cellStyle name="Összesen 3 2 2 7 2" xfId="23822"/>
    <cellStyle name="Összesen 3 2 2 8" xfId="23823"/>
    <cellStyle name="Összesen 3 2 2 9" xfId="23824"/>
    <cellStyle name="Összesen 3 2 3" xfId="23825"/>
    <cellStyle name="Összesen 3 2 3 2" xfId="23826"/>
    <cellStyle name="Összesen 3 2 3 2 2" xfId="23827"/>
    <cellStyle name="Összesen 3 2 3 2 2 2" xfId="23828"/>
    <cellStyle name="Összesen 3 2 3 2 2 2 2" xfId="23829"/>
    <cellStyle name="Összesen 3 2 3 2 2 3" xfId="23830"/>
    <cellStyle name="Összesen 3 2 3 2 2 3 2" xfId="23831"/>
    <cellStyle name="Összesen 3 2 3 2 2 4" xfId="23832"/>
    <cellStyle name="Összesen 3 2 3 2 2 5" xfId="23833"/>
    <cellStyle name="Összesen 3 2 3 2 3" xfId="23834"/>
    <cellStyle name="Összesen 3 2 3 2 3 2" xfId="23835"/>
    <cellStyle name="Összesen 3 2 3 2 4" xfId="23836"/>
    <cellStyle name="Összesen 3 2 3 2 4 2" xfId="23837"/>
    <cellStyle name="Összesen 3 2 3 2 5" xfId="23838"/>
    <cellStyle name="Összesen 3 2 3 2 6" xfId="23839"/>
    <cellStyle name="Összesen 3 2 3 3" xfId="23840"/>
    <cellStyle name="Összesen 3 2 3 3 2" xfId="23841"/>
    <cellStyle name="Összesen 3 2 3 3 2 2" xfId="23842"/>
    <cellStyle name="Összesen 3 2 3 3 2 2 2" xfId="23843"/>
    <cellStyle name="Összesen 3 2 3 3 2 3" xfId="23844"/>
    <cellStyle name="Összesen 3 2 3 3 2 3 2" xfId="23845"/>
    <cellStyle name="Összesen 3 2 3 3 2 4" xfId="23846"/>
    <cellStyle name="Összesen 3 2 3 3 2 5" xfId="23847"/>
    <cellStyle name="Összesen 3 2 3 3 3" xfId="23848"/>
    <cellStyle name="Összesen 3 2 3 3 3 2" xfId="23849"/>
    <cellStyle name="Összesen 3 2 3 3 4" xfId="23850"/>
    <cellStyle name="Összesen 3 2 3 3 4 2" xfId="23851"/>
    <cellStyle name="Összesen 3 2 3 3 5" xfId="23852"/>
    <cellStyle name="Összesen 3 2 3 3 6" xfId="23853"/>
    <cellStyle name="Összesen 3 2 3 4" xfId="23854"/>
    <cellStyle name="Összesen 3 2 3 4 2" xfId="23855"/>
    <cellStyle name="Összesen 3 2 3 4 2 2" xfId="23856"/>
    <cellStyle name="Összesen 3 2 3 4 3" xfId="23857"/>
    <cellStyle name="Összesen 3 2 3 4 3 2" xfId="23858"/>
    <cellStyle name="Összesen 3 2 3 4 4" xfId="23859"/>
    <cellStyle name="Összesen 3 2 3 4 5" xfId="23860"/>
    <cellStyle name="Összesen 3 2 3 5" xfId="23861"/>
    <cellStyle name="Összesen 3 2 3 5 2" xfId="23862"/>
    <cellStyle name="Összesen 3 2 3 6" xfId="23863"/>
    <cellStyle name="Összesen 3 2 3 6 2" xfId="23864"/>
    <cellStyle name="Összesen 3 2 3 7" xfId="23865"/>
    <cellStyle name="Összesen 3 2 3 8" xfId="23866"/>
    <cellStyle name="Összesen 3 2 4" xfId="23867"/>
    <cellStyle name="Összesen 3 2 4 2" xfId="23868"/>
    <cellStyle name="Összesen 3 2 4 2 2" xfId="23869"/>
    <cellStyle name="Összesen 3 2 4 2 2 2" xfId="23870"/>
    <cellStyle name="Összesen 3 2 4 2 3" xfId="23871"/>
    <cellStyle name="Összesen 3 2 4 2 3 2" xfId="23872"/>
    <cellStyle name="Összesen 3 2 4 2 4" xfId="23873"/>
    <cellStyle name="Összesen 3 2 4 2 5" xfId="23874"/>
    <cellStyle name="Összesen 3 2 4 3" xfId="23875"/>
    <cellStyle name="Összesen 3 2 4 3 2" xfId="23876"/>
    <cellStyle name="Összesen 3 2 4 4" xfId="23877"/>
    <cellStyle name="Összesen 3 2 4 4 2" xfId="23878"/>
    <cellStyle name="Összesen 3 2 4 5" xfId="23879"/>
    <cellStyle name="Összesen 3 2 4 6" xfId="23880"/>
    <cellStyle name="Összesen 3 2 5" xfId="23881"/>
    <cellStyle name="Összesen 3 2 5 2" xfId="23882"/>
    <cellStyle name="Összesen 3 2 5 2 2" xfId="23883"/>
    <cellStyle name="Összesen 3 2 5 2 2 2" xfId="23884"/>
    <cellStyle name="Összesen 3 2 5 2 3" xfId="23885"/>
    <cellStyle name="Összesen 3 2 5 2 3 2" xfId="23886"/>
    <cellStyle name="Összesen 3 2 5 2 4" xfId="23887"/>
    <cellStyle name="Összesen 3 2 5 2 5" xfId="23888"/>
    <cellStyle name="Összesen 3 2 5 3" xfId="23889"/>
    <cellStyle name="Összesen 3 2 5 3 2" xfId="23890"/>
    <cellStyle name="Összesen 3 2 5 4" xfId="23891"/>
    <cellStyle name="Összesen 3 2 5 4 2" xfId="23892"/>
    <cellStyle name="Összesen 3 2 5 5" xfId="23893"/>
    <cellStyle name="Összesen 3 2 5 6" xfId="23894"/>
    <cellStyle name="Összesen 3 2 6" xfId="23895"/>
    <cellStyle name="Összesen 3 2 6 2" xfId="23896"/>
    <cellStyle name="Összesen 3 2 6 2 2" xfId="23897"/>
    <cellStyle name="Összesen 3 2 6 2 2 2" xfId="23898"/>
    <cellStyle name="Összesen 3 2 6 2 3" xfId="23899"/>
    <cellStyle name="Összesen 3 2 6 2 3 2" xfId="23900"/>
    <cellStyle name="Összesen 3 2 6 2 4" xfId="23901"/>
    <cellStyle name="Összesen 3 2 6 2 5" xfId="23902"/>
    <cellStyle name="Összesen 3 2 6 3" xfId="23903"/>
    <cellStyle name="Összesen 3 2 6 3 2" xfId="23904"/>
    <cellStyle name="Összesen 3 2 6 4" xfId="23905"/>
    <cellStyle name="Összesen 3 2 6 4 2" xfId="23906"/>
    <cellStyle name="Összesen 3 2 6 5" xfId="23907"/>
    <cellStyle name="Összesen 3 2 6 6" xfId="23908"/>
    <cellStyle name="Összesen 3 2 7" xfId="23909"/>
    <cellStyle name="Összesen 3 2 7 2" xfId="23910"/>
    <cellStyle name="Összesen 3 2 7 2 2" xfId="23911"/>
    <cellStyle name="Összesen 3 2 7 3" xfId="23912"/>
    <cellStyle name="Összesen 3 2 7 3 2" xfId="23913"/>
    <cellStyle name="Összesen 3 2 7 4" xfId="23914"/>
    <cellStyle name="Összesen 3 2 7 5" xfId="23915"/>
    <cellStyle name="Összesen 3 2 8" xfId="23916"/>
    <cellStyle name="Összesen 3 2 8 2" xfId="23917"/>
    <cellStyle name="Összesen 3 2 9" xfId="23918"/>
    <cellStyle name="Összesen 3 2 9 2" xfId="23919"/>
    <cellStyle name="Összesen 3 20" xfId="23920"/>
    <cellStyle name="Összesen 3 20 2" xfId="23921"/>
    <cellStyle name="Összesen 3 20 2 2" xfId="23922"/>
    <cellStyle name="Összesen 3 20 3" xfId="23923"/>
    <cellStyle name="Összesen 3 20 3 2" xfId="23924"/>
    <cellStyle name="Összesen 3 20 4" xfId="23925"/>
    <cellStyle name="Összesen 3 20 5" xfId="23926"/>
    <cellStyle name="Összesen 3 21" xfId="23927"/>
    <cellStyle name="Összesen 3 21 2" xfId="23928"/>
    <cellStyle name="Összesen 3 21 2 2" xfId="23929"/>
    <cellStyle name="Összesen 3 21 3" xfId="23930"/>
    <cellStyle name="Összesen 3 21 3 2" xfId="23931"/>
    <cellStyle name="Összesen 3 21 4" xfId="23932"/>
    <cellStyle name="Összesen 3 21 5" xfId="23933"/>
    <cellStyle name="Összesen 3 22" xfId="23934"/>
    <cellStyle name="Összesen 3 22 2" xfId="23935"/>
    <cellStyle name="Összesen 3 23" xfId="23936"/>
    <cellStyle name="Összesen 3 23 2" xfId="23937"/>
    <cellStyle name="Összesen 3 24" xfId="23938"/>
    <cellStyle name="Összesen 3 24 2" xfId="23939"/>
    <cellStyle name="Összesen 3 25" xfId="23940"/>
    <cellStyle name="Összesen 3 26" xfId="23941"/>
    <cellStyle name="Összesen 3 3" xfId="23942"/>
    <cellStyle name="Összesen 3 3 10" xfId="23943"/>
    <cellStyle name="Összesen 3 3 11" xfId="23944"/>
    <cellStyle name="Összesen 3 3 2" xfId="23945"/>
    <cellStyle name="Összesen 3 3 2 2" xfId="23946"/>
    <cellStyle name="Összesen 3 3 2 2 2" xfId="23947"/>
    <cellStyle name="Összesen 3 3 2 2 2 2" xfId="23948"/>
    <cellStyle name="Összesen 3 3 2 2 2 2 2" xfId="23949"/>
    <cellStyle name="Összesen 3 3 2 2 2 3" xfId="23950"/>
    <cellStyle name="Összesen 3 3 2 2 2 3 2" xfId="23951"/>
    <cellStyle name="Összesen 3 3 2 2 2 4" xfId="23952"/>
    <cellStyle name="Összesen 3 3 2 2 2 5" xfId="23953"/>
    <cellStyle name="Összesen 3 3 2 2 3" xfId="23954"/>
    <cellStyle name="Összesen 3 3 2 2 3 2" xfId="23955"/>
    <cellStyle name="Összesen 3 3 2 2 4" xfId="23956"/>
    <cellStyle name="Összesen 3 3 2 2 4 2" xfId="23957"/>
    <cellStyle name="Összesen 3 3 2 2 5" xfId="23958"/>
    <cellStyle name="Összesen 3 3 2 2 6" xfId="23959"/>
    <cellStyle name="Összesen 3 3 2 3" xfId="23960"/>
    <cellStyle name="Összesen 3 3 2 3 2" xfId="23961"/>
    <cellStyle name="Összesen 3 3 2 3 2 2" xfId="23962"/>
    <cellStyle name="Összesen 3 3 2 3 2 2 2" xfId="23963"/>
    <cellStyle name="Összesen 3 3 2 3 2 3" xfId="23964"/>
    <cellStyle name="Összesen 3 3 2 3 2 3 2" xfId="23965"/>
    <cellStyle name="Összesen 3 3 2 3 2 4" xfId="23966"/>
    <cellStyle name="Összesen 3 3 2 3 2 5" xfId="23967"/>
    <cellStyle name="Összesen 3 3 2 3 3" xfId="23968"/>
    <cellStyle name="Összesen 3 3 2 3 3 2" xfId="23969"/>
    <cellStyle name="Összesen 3 3 2 3 4" xfId="23970"/>
    <cellStyle name="Összesen 3 3 2 3 4 2" xfId="23971"/>
    <cellStyle name="Összesen 3 3 2 3 5" xfId="23972"/>
    <cellStyle name="Összesen 3 3 2 3 6" xfId="23973"/>
    <cellStyle name="Összesen 3 3 2 4" xfId="23974"/>
    <cellStyle name="Összesen 3 3 2 4 2" xfId="23975"/>
    <cellStyle name="Összesen 3 3 2 4 2 2" xfId="23976"/>
    <cellStyle name="Összesen 3 3 2 4 2 2 2" xfId="23977"/>
    <cellStyle name="Összesen 3 3 2 4 2 3" xfId="23978"/>
    <cellStyle name="Összesen 3 3 2 4 2 3 2" xfId="23979"/>
    <cellStyle name="Összesen 3 3 2 4 2 4" xfId="23980"/>
    <cellStyle name="Összesen 3 3 2 4 2 5" xfId="23981"/>
    <cellStyle name="Összesen 3 3 2 4 3" xfId="23982"/>
    <cellStyle name="Összesen 3 3 2 4 3 2" xfId="23983"/>
    <cellStyle name="Összesen 3 3 2 4 4" xfId="23984"/>
    <cellStyle name="Összesen 3 3 2 4 4 2" xfId="23985"/>
    <cellStyle name="Összesen 3 3 2 4 5" xfId="23986"/>
    <cellStyle name="Összesen 3 3 2 4 6" xfId="23987"/>
    <cellStyle name="Összesen 3 3 2 5" xfId="23988"/>
    <cellStyle name="Összesen 3 3 2 5 2" xfId="23989"/>
    <cellStyle name="Összesen 3 3 2 5 2 2" xfId="23990"/>
    <cellStyle name="Összesen 3 3 2 5 3" xfId="23991"/>
    <cellStyle name="Összesen 3 3 2 5 3 2" xfId="23992"/>
    <cellStyle name="Összesen 3 3 2 5 4" xfId="23993"/>
    <cellStyle name="Összesen 3 3 2 5 5" xfId="23994"/>
    <cellStyle name="Összesen 3 3 2 6" xfId="23995"/>
    <cellStyle name="Összesen 3 3 2 6 2" xfId="23996"/>
    <cellStyle name="Összesen 3 3 2 7" xfId="23997"/>
    <cellStyle name="Összesen 3 3 2 7 2" xfId="23998"/>
    <cellStyle name="Összesen 3 3 2 8" xfId="23999"/>
    <cellStyle name="Összesen 3 3 2 9" xfId="24000"/>
    <cellStyle name="Összesen 3 3 3" xfId="24001"/>
    <cellStyle name="Összesen 3 3 3 2" xfId="24002"/>
    <cellStyle name="Összesen 3 3 3 2 2" xfId="24003"/>
    <cellStyle name="Összesen 3 3 3 2 2 2" xfId="24004"/>
    <cellStyle name="Összesen 3 3 3 2 3" xfId="24005"/>
    <cellStyle name="Összesen 3 3 3 2 3 2" xfId="24006"/>
    <cellStyle name="Összesen 3 3 3 2 4" xfId="24007"/>
    <cellStyle name="Összesen 3 3 3 2 5" xfId="24008"/>
    <cellStyle name="Összesen 3 3 3 3" xfId="24009"/>
    <cellStyle name="Összesen 3 3 3 3 2" xfId="24010"/>
    <cellStyle name="Összesen 3 3 3 4" xfId="24011"/>
    <cellStyle name="Összesen 3 3 3 4 2" xfId="24012"/>
    <cellStyle name="Összesen 3 3 3 5" xfId="24013"/>
    <cellStyle name="Összesen 3 3 3 6" xfId="24014"/>
    <cellStyle name="Összesen 3 3 4" xfId="24015"/>
    <cellStyle name="Összesen 3 3 4 2" xfId="24016"/>
    <cellStyle name="Összesen 3 3 4 2 2" xfId="24017"/>
    <cellStyle name="Összesen 3 3 4 2 2 2" xfId="24018"/>
    <cellStyle name="Összesen 3 3 4 2 3" xfId="24019"/>
    <cellStyle name="Összesen 3 3 4 2 3 2" xfId="24020"/>
    <cellStyle name="Összesen 3 3 4 2 4" xfId="24021"/>
    <cellStyle name="Összesen 3 3 4 2 5" xfId="24022"/>
    <cellStyle name="Összesen 3 3 4 3" xfId="24023"/>
    <cellStyle name="Összesen 3 3 4 3 2" xfId="24024"/>
    <cellStyle name="Összesen 3 3 4 4" xfId="24025"/>
    <cellStyle name="Összesen 3 3 4 4 2" xfId="24026"/>
    <cellStyle name="Összesen 3 3 4 5" xfId="24027"/>
    <cellStyle name="Összesen 3 3 4 6" xfId="24028"/>
    <cellStyle name="Összesen 3 3 5" xfId="24029"/>
    <cellStyle name="Összesen 3 3 5 2" xfId="24030"/>
    <cellStyle name="Összesen 3 3 5 2 2" xfId="24031"/>
    <cellStyle name="Összesen 3 3 5 2 2 2" xfId="24032"/>
    <cellStyle name="Összesen 3 3 5 2 3" xfId="24033"/>
    <cellStyle name="Összesen 3 3 5 2 3 2" xfId="24034"/>
    <cellStyle name="Összesen 3 3 5 2 4" xfId="24035"/>
    <cellStyle name="Összesen 3 3 5 2 5" xfId="24036"/>
    <cellStyle name="Összesen 3 3 5 3" xfId="24037"/>
    <cellStyle name="Összesen 3 3 5 3 2" xfId="24038"/>
    <cellStyle name="Összesen 3 3 5 4" xfId="24039"/>
    <cellStyle name="Összesen 3 3 5 4 2" xfId="24040"/>
    <cellStyle name="Összesen 3 3 5 5" xfId="24041"/>
    <cellStyle name="Összesen 3 3 5 6" xfId="24042"/>
    <cellStyle name="Összesen 3 3 6" xfId="24043"/>
    <cellStyle name="Összesen 3 3 6 2" xfId="24044"/>
    <cellStyle name="Összesen 3 3 6 2 2" xfId="24045"/>
    <cellStyle name="Összesen 3 3 6 2 2 2" xfId="24046"/>
    <cellStyle name="Összesen 3 3 6 2 3" xfId="24047"/>
    <cellStyle name="Összesen 3 3 6 2 3 2" xfId="24048"/>
    <cellStyle name="Összesen 3 3 6 2 4" xfId="24049"/>
    <cellStyle name="Összesen 3 3 6 2 5" xfId="24050"/>
    <cellStyle name="Összesen 3 3 6 3" xfId="24051"/>
    <cellStyle name="Összesen 3 3 6 3 2" xfId="24052"/>
    <cellStyle name="Összesen 3 3 6 4" xfId="24053"/>
    <cellStyle name="Összesen 3 3 6 4 2" xfId="24054"/>
    <cellStyle name="Összesen 3 3 6 5" xfId="24055"/>
    <cellStyle name="Összesen 3 3 6 6" xfId="24056"/>
    <cellStyle name="Összesen 3 3 7" xfId="24057"/>
    <cellStyle name="Összesen 3 3 7 2" xfId="24058"/>
    <cellStyle name="Összesen 3 3 7 2 2" xfId="24059"/>
    <cellStyle name="Összesen 3 3 7 3" xfId="24060"/>
    <cellStyle name="Összesen 3 3 7 3 2" xfId="24061"/>
    <cellStyle name="Összesen 3 3 7 4" xfId="24062"/>
    <cellStyle name="Összesen 3 3 7 5" xfId="24063"/>
    <cellStyle name="Összesen 3 3 8" xfId="24064"/>
    <cellStyle name="Összesen 3 3 8 2" xfId="24065"/>
    <cellStyle name="Összesen 3 3 9" xfId="24066"/>
    <cellStyle name="Összesen 3 3 9 2" xfId="24067"/>
    <cellStyle name="Összesen 3 4" xfId="24068"/>
    <cellStyle name="Összesen 3 4 2" xfId="24069"/>
    <cellStyle name="Összesen 3 4 2 2" xfId="24070"/>
    <cellStyle name="Összesen 3 4 2 2 2" xfId="24071"/>
    <cellStyle name="Összesen 3 4 2 2 2 2" xfId="24072"/>
    <cellStyle name="Összesen 3 4 2 2 3" xfId="24073"/>
    <cellStyle name="Összesen 3 4 2 2 3 2" xfId="24074"/>
    <cellStyle name="Összesen 3 4 2 2 4" xfId="24075"/>
    <cellStyle name="Összesen 3 4 2 2 5" xfId="24076"/>
    <cellStyle name="Összesen 3 4 2 3" xfId="24077"/>
    <cellStyle name="Összesen 3 4 2 3 2" xfId="24078"/>
    <cellStyle name="Összesen 3 4 2 4" xfId="24079"/>
    <cellStyle name="Összesen 3 4 2 4 2" xfId="24080"/>
    <cellStyle name="Összesen 3 4 2 5" xfId="24081"/>
    <cellStyle name="Összesen 3 4 2 6" xfId="24082"/>
    <cellStyle name="Összesen 3 4 3" xfId="24083"/>
    <cellStyle name="Összesen 3 4 3 2" xfId="24084"/>
    <cellStyle name="Összesen 3 4 3 2 2" xfId="24085"/>
    <cellStyle name="Összesen 3 4 3 2 2 2" xfId="24086"/>
    <cellStyle name="Összesen 3 4 3 2 3" xfId="24087"/>
    <cellStyle name="Összesen 3 4 3 2 3 2" xfId="24088"/>
    <cellStyle name="Összesen 3 4 3 2 4" xfId="24089"/>
    <cellStyle name="Összesen 3 4 3 2 5" xfId="24090"/>
    <cellStyle name="Összesen 3 4 3 3" xfId="24091"/>
    <cellStyle name="Összesen 3 4 3 3 2" xfId="24092"/>
    <cellStyle name="Összesen 3 4 3 4" xfId="24093"/>
    <cellStyle name="Összesen 3 4 3 4 2" xfId="24094"/>
    <cellStyle name="Összesen 3 4 3 5" xfId="24095"/>
    <cellStyle name="Összesen 3 4 3 6" xfId="24096"/>
    <cellStyle name="Összesen 3 4 4" xfId="24097"/>
    <cellStyle name="Összesen 3 4 4 2" xfId="24098"/>
    <cellStyle name="Összesen 3 4 4 2 2" xfId="24099"/>
    <cellStyle name="Összesen 3 4 4 2 2 2" xfId="24100"/>
    <cellStyle name="Összesen 3 4 4 2 3" xfId="24101"/>
    <cellStyle name="Összesen 3 4 4 2 3 2" xfId="24102"/>
    <cellStyle name="Összesen 3 4 4 2 4" xfId="24103"/>
    <cellStyle name="Összesen 3 4 4 2 5" xfId="24104"/>
    <cellStyle name="Összesen 3 4 4 3" xfId="24105"/>
    <cellStyle name="Összesen 3 4 4 3 2" xfId="24106"/>
    <cellStyle name="Összesen 3 4 4 4" xfId="24107"/>
    <cellStyle name="Összesen 3 4 4 4 2" xfId="24108"/>
    <cellStyle name="Összesen 3 4 4 5" xfId="24109"/>
    <cellStyle name="Összesen 3 4 4 6" xfId="24110"/>
    <cellStyle name="Összesen 3 4 5" xfId="24111"/>
    <cellStyle name="Összesen 3 4 5 2" xfId="24112"/>
    <cellStyle name="Összesen 3 4 5 2 2" xfId="24113"/>
    <cellStyle name="Összesen 3 4 5 3" xfId="24114"/>
    <cellStyle name="Összesen 3 4 5 3 2" xfId="24115"/>
    <cellStyle name="Összesen 3 4 5 4" xfId="24116"/>
    <cellStyle name="Összesen 3 4 5 5" xfId="24117"/>
    <cellStyle name="Összesen 3 4 6" xfId="24118"/>
    <cellStyle name="Összesen 3 4 6 2" xfId="24119"/>
    <cellStyle name="Összesen 3 4 7" xfId="24120"/>
    <cellStyle name="Összesen 3 4 7 2" xfId="24121"/>
    <cellStyle name="Összesen 3 4 8" xfId="24122"/>
    <cellStyle name="Összesen 3 4 9" xfId="24123"/>
    <cellStyle name="Összesen 3 5" xfId="24124"/>
    <cellStyle name="Összesen 3 5 2" xfId="24125"/>
    <cellStyle name="Összesen 3 5 2 2" xfId="24126"/>
    <cellStyle name="Összesen 3 5 2 2 2" xfId="24127"/>
    <cellStyle name="Összesen 3 5 2 3" xfId="24128"/>
    <cellStyle name="Összesen 3 5 2 3 2" xfId="24129"/>
    <cellStyle name="Összesen 3 5 2 4" xfId="24130"/>
    <cellStyle name="Összesen 3 5 2 5" xfId="24131"/>
    <cellStyle name="Összesen 3 5 3" xfId="24132"/>
    <cellStyle name="Összesen 3 5 3 2" xfId="24133"/>
    <cellStyle name="Összesen 3 5 4" xfId="24134"/>
    <cellStyle name="Összesen 3 5 4 2" xfId="24135"/>
    <cellStyle name="Összesen 3 5 5" xfId="24136"/>
    <cellStyle name="Összesen 3 5 6" xfId="24137"/>
    <cellStyle name="Összesen 3 6" xfId="24138"/>
    <cellStyle name="Összesen 3 6 2" xfId="24139"/>
    <cellStyle name="Összesen 3 6 2 2" xfId="24140"/>
    <cellStyle name="Összesen 3 6 2 2 2" xfId="24141"/>
    <cellStyle name="Összesen 3 6 2 3" xfId="24142"/>
    <cellStyle name="Összesen 3 6 2 3 2" xfId="24143"/>
    <cellStyle name="Összesen 3 6 2 4" xfId="24144"/>
    <cellStyle name="Összesen 3 6 2 5" xfId="24145"/>
    <cellStyle name="Összesen 3 6 3" xfId="24146"/>
    <cellStyle name="Összesen 3 6 3 2" xfId="24147"/>
    <cellStyle name="Összesen 3 6 4" xfId="24148"/>
    <cellStyle name="Összesen 3 6 4 2" xfId="24149"/>
    <cellStyle name="Összesen 3 6 5" xfId="24150"/>
    <cellStyle name="Összesen 3 6 6" xfId="24151"/>
    <cellStyle name="Összesen 3 7" xfId="24152"/>
    <cellStyle name="Összesen 3 7 2" xfId="24153"/>
    <cellStyle name="Összesen 3 7 2 2" xfId="24154"/>
    <cellStyle name="Összesen 3 7 2 2 2" xfId="24155"/>
    <cellStyle name="Összesen 3 7 2 3" xfId="24156"/>
    <cellStyle name="Összesen 3 7 2 3 2" xfId="24157"/>
    <cellStyle name="Összesen 3 7 2 4" xfId="24158"/>
    <cellStyle name="Összesen 3 7 2 5" xfId="24159"/>
    <cellStyle name="Összesen 3 7 3" xfId="24160"/>
    <cellStyle name="Összesen 3 7 3 2" xfId="24161"/>
    <cellStyle name="Összesen 3 7 4" xfId="24162"/>
    <cellStyle name="Összesen 3 7 4 2" xfId="24163"/>
    <cellStyle name="Összesen 3 7 5" xfId="24164"/>
    <cellStyle name="Összesen 3 7 6" xfId="24165"/>
    <cellStyle name="Összesen 3 8" xfId="24166"/>
    <cellStyle name="Összesen 3 8 2" xfId="24167"/>
    <cellStyle name="Összesen 3 8 2 2" xfId="24168"/>
    <cellStyle name="Összesen 3 8 3" xfId="24169"/>
    <cellStyle name="Összesen 3 8 3 2" xfId="24170"/>
    <cellStyle name="Összesen 3 8 4" xfId="24171"/>
    <cellStyle name="Összesen 3 8 5" xfId="24172"/>
    <cellStyle name="Összesen 3 9" xfId="24173"/>
    <cellStyle name="Összesen 3 9 2" xfId="24174"/>
    <cellStyle name="Összesen 3 9 2 2" xfId="24175"/>
    <cellStyle name="Összesen 3 9 3" xfId="24176"/>
    <cellStyle name="Összesen 3 9 3 2" xfId="24177"/>
    <cellStyle name="Összesen 3 9 4" xfId="24178"/>
    <cellStyle name="Összesen 3 9 5" xfId="24179"/>
    <cellStyle name="Összesen 4" xfId="24180"/>
    <cellStyle name="Összesen 4 10" xfId="24181"/>
    <cellStyle name="Összesen 4 10 2" xfId="24182"/>
    <cellStyle name="Összesen 4 11" xfId="24183"/>
    <cellStyle name="Összesen 4 2" xfId="24184"/>
    <cellStyle name="Összesen 4 2 10" xfId="24185"/>
    <cellStyle name="Összesen 4 2 2" xfId="24186"/>
    <cellStyle name="Összesen 4 2 2 2" xfId="24187"/>
    <cellStyle name="Összesen 4 2 2 2 2" xfId="24188"/>
    <cellStyle name="Összesen 4 2 2 2 2 2" xfId="24189"/>
    <cellStyle name="Összesen 4 2 2 2 2 2 2" xfId="24190"/>
    <cellStyle name="Összesen 4 2 2 2 2 3" xfId="24191"/>
    <cellStyle name="Összesen 4 2 2 2 2 3 2" xfId="24192"/>
    <cellStyle name="Összesen 4 2 2 2 2 4" xfId="24193"/>
    <cellStyle name="Összesen 4 2 2 2 2 5" xfId="24194"/>
    <cellStyle name="Összesen 4 2 2 2 3" xfId="24195"/>
    <cellStyle name="Összesen 4 2 2 2 3 2" xfId="24196"/>
    <cellStyle name="Összesen 4 2 2 2 4" xfId="24197"/>
    <cellStyle name="Összesen 4 2 2 2 4 2" xfId="24198"/>
    <cellStyle name="Összesen 4 2 2 2 5" xfId="24199"/>
    <cellStyle name="Összesen 4 2 2 2 6" xfId="24200"/>
    <cellStyle name="Összesen 4 2 2 3" xfId="24201"/>
    <cellStyle name="Összesen 4 2 2 3 2" xfId="24202"/>
    <cellStyle name="Összesen 4 2 2 3 2 2" xfId="24203"/>
    <cellStyle name="Összesen 4 2 2 3 2 2 2" xfId="24204"/>
    <cellStyle name="Összesen 4 2 2 3 2 3" xfId="24205"/>
    <cellStyle name="Összesen 4 2 2 3 2 3 2" xfId="24206"/>
    <cellStyle name="Összesen 4 2 2 3 2 4" xfId="24207"/>
    <cellStyle name="Összesen 4 2 2 3 2 5" xfId="24208"/>
    <cellStyle name="Összesen 4 2 2 3 3" xfId="24209"/>
    <cellStyle name="Összesen 4 2 2 3 3 2" xfId="24210"/>
    <cellStyle name="Összesen 4 2 2 3 4" xfId="24211"/>
    <cellStyle name="Összesen 4 2 2 3 4 2" xfId="24212"/>
    <cellStyle name="Összesen 4 2 2 3 5" xfId="24213"/>
    <cellStyle name="Összesen 4 2 2 3 6" xfId="24214"/>
    <cellStyle name="Összesen 4 2 2 4" xfId="24215"/>
    <cellStyle name="Összesen 4 2 2 4 2" xfId="24216"/>
    <cellStyle name="Összesen 4 2 2 4 2 2" xfId="24217"/>
    <cellStyle name="Összesen 4 2 2 4 2 2 2" xfId="24218"/>
    <cellStyle name="Összesen 4 2 2 4 2 3" xfId="24219"/>
    <cellStyle name="Összesen 4 2 2 4 2 3 2" xfId="24220"/>
    <cellStyle name="Összesen 4 2 2 4 2 4" xfId="24221"/>
    <cellStyle name="Összesen 4 2 2 4 2 5" xfId="24222"/>
    <cellStyle name="Összesen 4 2 2 4 3" xfId="24223"/>
    <cellStyle name="Összesen 4 2 2 4 3 2" xfId="24224"/>
    <cellStyle name="Összesen 4 2 2 4 4" xfId="24225"/>
    <cellStyle name="Összesen 4 2 2 4 4 2" xfId="24226"/>
    <cellStyle name="Összesen 4 2 2 4 5" xfId="24227"/>
    <cellStyle name="Összesen 4 2 2 4 6" xfId="24228"/>
    <cellStyle name="Összesen 4 2 2 5" xfId="24229"/>
    <cellStyle name="Összesen 4 2 2 5 2" xfId="24230"/>
    <cellStyle name="Összesen 4 2 2 5 2 2" xfId="24231"/>
    <cellStyle name="Összesen 4 2 2 5 3" xfId="24232"/>
    <cellStyle name="Összesen 4 2 2 5 3 2" xfId="24233"/>
    <cellStyle name="Összesen 4 2 2 5 4" xfId="24234"/>
    <cellStyle name="Összesen 4 2 2 5 5" xfId="24235"/>
    <cellStyle name="Összesen 4 2 2 6" xfId="24236"/>
    <cellStyle name="Összesen 4 2 2 6 2" xfId="24237"/>
    <cellStyle name="Összesen 4 2 2 7" xfId="24238"/>
    <cellStyle name="Összesen 4 2 2 7 2" xfId="24239"/>
    <cellStyle name="Összesen 4 2 2 8" xfId="24240"/>
    <cellStyle name="Összesen 4 2 2 9" xfId="24241"/>
    <cellStyle name="Összesen 4 2 3" xfId="24242"/>
    <cellStyle name="Összesen 4 2 3 2" xfId="24243"/>
    <cellStyle name="Összesen 4 2 3 2 2" xfId="24244"/>
    <cellStyle name="Összesen 4 2 3 2 2 2" xfId="24245"/>
    <cellStyle name="Összesen 4 2 3 2 2 2 2" xfId="24246"/>
    <cellStyle name="Összesen 4 2 3 2 2 3" xfId="24247"/>
    <cellStyle name="Összesen 4 2 3 2 2 3 2" xfId="24248"/>
    <cellStyle name="Összesen 4 2 3 2 2 4" xfId="24249"/>
    <cellStyle name="Összesen 4 2 3 2 2 5" xfId="24250"/>
    <cellStyle name="Összesen 4 2 3 2 3" xfId="24251"/>
    <cellStyle name="Összesen 4 2 3 2 3 2" xfId="24252"/>
    <cellStyle name="Összesen 4 2 3 2 4" xfId="24253"/>
    <cellStyle name="Összesen 4 2 3 2 4 2" xfId="24254"/>
    <cellStyle name="Összesen 4 2 3 2 5" xfId="24255"/>
    <cellStyle name="Összesen 4 2 3 2 6" xfId="24256"/>
    <cellStyle name="Összesen 4 2 3 3" xfId="24257"/>
    <cellStyle name="Összesen 4 2 3 3 2" xfId="24258"/>
    <cellStyle name="Összesen 4 2 3 3 2 2" xfId="24259"/>
    <cellStyle name="Összesen 4 2 3 3 2 2 2" xfId="24260"/>
    <cellStyle name="Összesen 4 2 3 3 2 3" xfId="24261"/>
    <cellStyle name="Összesen 4 2 3 3 2 3 2" xfId="24262"/>
    <cellStyle name="Összesen 4 2 3 3 2 4" xfId="24263"/>
    <cellStyle name="Összesen 4 2 3 3 2 5" xfId="24264"/>
    <cellStyle name="Összesen 4 2 3 3 3" xfId="24265"/>
    <cellStyle name="Összesen 4 2 3 3 3 2" xfId="24266"/>
    <cellStyle name="Összesen 4 2 3 3 4" xfId="24267"/>
    <cellStyle name="Összesen 4 2 3 3 4 2" xfId="24268"/>
    <cellStyle name="Összesen 4 2 3 3 5" xfId="24269"/>
    <cellStyle name="Összesen 4 2 3 3 6" xfId="24270"/>
    <cellStyle name="Összesen 4 2 3 4" xfId="24271"/>
    <cellStyle name="Összesen 4 2 3 4 2" xfId="24272"/>
    <cellStyle name="Összesen 4 2 3 4 2 2" xfId="24273"/>
    <cellStyle name="Összesen 4 2 3 4 3" xfId="24274"/>
    <cellStyle name="Összesen 4 2 3 4 3 2" xfId="24275"/>
    <cellStyle name="Összesen 4 2 3 4 4" xfId="24276"/>
    <cellStyle name="Összesen 4 2 3 4 5" xfId="24277"/>
    <cellStyle name="Összesen 4 2 3 5" xfId="24278"/>
    <cellStyle name="Összesen 4 2 3 5 2" xfId="24279"/>
    <cellStyle name="Összesen 4 2 3 6" xfId="24280"/>
    <cellStyle name="Összesen 4 2 3 6 2" xfId="24281"/>
    <cellStyle name="Összesen 4 2 3 7" xfId="24282"/>
    <cellStyle name="Összesen 4 2 3 8" xfId="24283"/>
    <cellStyle name="Összesen 4 2 4" xfId="24284"/>
    <cellStyle name="Összesen 4 2 4 2" xfId="24285"/>
    <cellStyle name="Összesen 4 2 4 2 2" xfId="24286"/>
    <cellStyle name="Összesen 4 2 4 2 2 2" xfId="24287"/>
    <cellStyle name="Összesen 4 2 4 2 3" xfId="24288"/>
    <cellStyle name="Összesen 4 2 4 2 3 2" xfId="24289"/>
    <cellStyle name="Összesen 4 2 4 2 4" xfId="24290"/>
    <cellStyle name="Összesen 4 2 4 2 5" xfId="24291"/>
    <cellStyle name="Összesen 4 2 4 3" xfId="24292"/>
    <cellStyle name="Összesen 4 2 4 3 2" xfId="24293"/>
    <cellStyle name="Összesen 4 2 4 4" xfId="24294"/>
    <cellStyle name="Összesen 4 2 4 4 2" xfId="24295"/>
    <cellStyle name="Összesen 4 2 4 5" xfId="24296"/>
    <cellStyle name="Összesen 4 2 4 6" xfId="24297"/>
    <cellStyle name="Összesen 4 2 5" xfId="24298"/>
    <cellStyle name="Összesen 4 2 5 2" xfId="24299"/>
    <cellStyle name="Összesen 4 2 5 2 2" xfId="24300"/>
    <cellStyle name="Összesen 4 2 5 2 2 2" xfId="24301"/>
    <cellStyle name="Összesen 4 2 5 2 3" xfId="24302"/>
    <cellStyle name="Összesen 4 2 5 2 3 2" xfId="24303"/>
    <cellStyle name="Összesen 4 2 5 2 4" xfId="24304"/>
    <cellStyle name="Összesen 4 2 5 2 5" xfId="24305"/>
    <cellStyle name="Összesen 4 2 5 3" xfId="24306"/>
    <cellStyle name="Összesen 4 2 5 3 2" xfId="24307"/>
    <cellStyle name="Összesen 4 2 5 4" xfId="24308"/>
    <cellStyle name="Összesen 4 2 5 4 2" xfId="24309"/>
    <cellStyle name="Összesen 4 2 5 5" xfId="24310"/>
    <cellStyle name="Összesen 4 2 5 6" xfId="24311"/>
    <cellStyle name="Összesen 4 2 6" xfId="24312"/>
    <cellStyle name="Összesen 4 2 6 2" xfId="24313"/>
    <cellStyle name="Összesen 4 2 6 2 2" xfId="24314"/>
    <cellStyle name="Összesen 4 2 6 2 2 2" xfId="24315"/>
    <cellStyle name="Összesen 4 2 6 2 3" xfId="24316"/>
    <cellStyle name="Összesen 4 2 6 2 3 2" xfId="24317"/>
    <cellStyle name="Összesen 4 2 6 2 4" xfId="24318"/>
    <cellStyle name="Összesen 4 2 6 2 5" xfId="24319"/>
    <cellStyle name="Összesen 4 2 6 3" xfId="24320"/>
    <cellStyle name="Összesen 4 2 6 3 2" xfId="24321"/>
    <cellStyle name="Összesen 4 2 6 4" xfId="24322"/>
    <cellStyle name="Összesen 4 2 6 4 2" xfId="24323"/>
    <cellStyle name="Összesen 4 2 6 5" xfId="24324"/>
    <cellStyle name="Összesen 4 2 6 6" xfId="24325"/>
    <cellStyle name="Összesen 4 2 7" xfId="24326"/>
    <cellStyle name="Összesen 4 2 7 2" xfId="24327"/>
    <cellStyle name="Összesen 4 2 7 2 2" xfId="24328"/>
    <cellStyle name="Összesen 4 2 7 3" xfId="24329"/>
    <cellStyle name="Összesen 4 2 7 3 2" xfId="24330"/>
    <cellStyle name="Összesen 4 2 7 4" xfId="24331"/>
    <cellStyle name="Összesen 4 2 7 5" xfId="24332"/>
    <cellStyle name="Összesen 4 2 8" xfId="24333"/>
    <cellStyle name="Összesen 4 2 8 2" xfId="24334"/>
    <cellStyle name="Összesen 4 2 9" xfId="24335"/>
    <cellStyle name="Összesen 4 2 9 2" xfId="24336"/>
    <cellStyle name="Összesen 4 3" xfId="24337"/>
    <cellStyle name="Összesen 4 3 2" xfId="24338"/>
    <cellStyle name="Összesen 4 3 2 2" xfId="24339"/>
    <cellStyle name="Összesen 4 3 2 2 2" xfId="24340"/>
    <cellStyle name="Összesen 4 3 2 2 2 2" xfId="24341"/>
    <cellStyle name="Összesen 4 3 2 2 3" xfId="24342"/>
    <cellStyle name="Összesen 4 3 2 2 3 2" xfId="24343"/>
    <cellStyle name="Összesen 4 3 2 2 4" xfId="24344"/>
    <cellStyle name="Összesen 4 3 2 2 5" xfId="24345"/>
    <cellStyle name="Összesen 4 3 2 3" xfId="24346"/>
    <cellStyle name="Összesen 4 3 2 3 2" xfId="24347"/>
    <cellStyle name="Összesen 4 3 2 4" xfId="24348"/>
    <cellStyle name="Összesen 4 3 2 4 2" xfId="24349"/>
    <cellStyle name="Összesen 4 3 2 5" xfId="24350"/>
    <cellStyle name="Összesen 4 3 2 6" xfId="24351"/>
    <cellStyle name="Összesen 4 3 3" xfId="24352"/>
    <cellStyle name="Összesen 4 3 3 2" xfId="24353"/>
    <cellStyle name="Összesen 4 3 3 2 2" xfId="24354"/>
    <cellStyle name="Összesen 4 3 3 2 2 2" xfId="24355"/>
    <cellStyle name="Összesen 4 3 3 2 3" xfId="24356"/>
    <cellStyle name="Összesen 4 3 3 2 3 2" xfId="24357"/>
    <cellStyle name="Összesen 4 3 3 2 4" xfId="24358"/>
    <cellStyle name="Összesen 4 3 3 2 5" xfId="24359"/>
    <cellStyle name="Összesen 4 3 3 3" xfId="24360"/>
    <cellStyle name="Összesen 4 3 3 3 2" xfId="24361"/>
    <cellStyle name="Összesen 4 3 3 4" xfId="24362"/>
    <cellStyle name="Összesen 4 3 3 4 2" xfId="24363"/>
    <cellStyle name="Összesen 4 3 3 5" xfId="24364"/>
    <cellStyle name="Összesen 4 3 3 6" xfId="24365"/>
    <cellStyle name="Összesen 4 3 4" xfId="24366"/>
    <cellStyle name="Összesen 4 3 4 2" xfId="24367"/>
    <cellStyle name="Összesen 4 3 4 2 2" xfId="24368"/>
    <cellStyle name="Összesen 4 3 4 2 2 2" xfId="24369"/>
    <cellStyle name="Összesen 4 3 4 2 3" xfId="24370"/>
    <cellStyle name="Összesen 4 3 4 2 3 2" xfId="24371"/>
    <cellStyle name="Összesen 4 3 4 2 4" xfId="24372"/>
    <cellStyle name="Összesen 4 3 4 2 5" xfId="24373"/>
    <cellStyle name="Összesen 4 3 4 3" xfId="24374"/>
    <cellStyle name="Összesen 4 3 4 3 2" xfId="24375"/>
    <cellStyle name="Összesen 4 3 4 4" xfId="24376"/>
    <cellStyle name="Összesen 4 3 4 4 2" xfId="24377"/>
    <cellStyle name="Összesen 4 3 4 5" xfId="24378"/>
    <cellStyle name="Összesen 4 3 4 6" xfId="24379"/>
    <cellStyle name="Összesen 4 3 5" xfId="24380"/>
    <cellStyle name="Összesen 4 3 5 2" xfId="24381"/>
    <cellStyle name="Összesen 4 3 5 2 2" xfId="24382"/>
    <cellStyle name="Összesen 4 3 5 3" xfId="24383"/>
    <cellStyle name="Összesen 4 3 5 3 2" xfId="24384"/>
    <cellStyle name="Összesen 4 3 5 4" xfId="24385"/>
    <cellStyle name="Összesen 4 3 5 5" xfId="24386"/>
    <cellStyle name="Összesen 4 3 6" xfId="24387"/>
    <cellStyle name="Összesen 4 3 6 2" xfId="24388"/>
    <cellStyle name="Összesen 4 3 7" xfId="24389"/>
    <cellStyle name="Összesen 4 3 7 2" xfId="24390"/>
    <cellStyle name="Összesen 4 3 8" xfId="24391"/>
    <cellStyle name="Összesen 4 3 9" xfId="24392"/>
    <cellStyle name="Összesen 4 4" xfId="24393"/>
    <cellStyle name="Összesen 4 4 2" xfId="24394"/>
    <cellStyle name="Összesen 4 4 2 2" xfId="24395"/>
    <cellStyle name="Összesen 4 4 2 2 2" xfId="24396"/>
    <cellStyle name="Összesen 4 4 2 2 2 2" xfId="24397"/>
    <cellStyle name="Összesen 4 4 2 2 3" xfId="24398"/>
    <cellStyle name="Összesen 4 4 2 2 3 2" xfId="24399"/>
    <cellStyle name="Összesen 4 4 2 2 4" xfId="24400"/>
    <cellStyle name="Összesen 4 4 2 2 5" xfId="24401"/>
    <cellStyle name="Összesen 4 4 2 3" xfId="24402"/>
    <cellStyle name="Összesen 4 4 2 3 2" xfId="24403"/>
    <cellStyle name="Összesen 4 4 2 4" xfId="24404"/>
    <cellStyle name="Összesen 4 4 2 4 2" xfId="24405"/>
    <cellStyle name="Összesen 4 4 2 5" xfId="24406"/>
    <cellStyle name="Összesen 4 4 2 6" xfId="24407"/>
    <cellStyle name="Összesen 4 4 3" xfId="24408"/>
    <cellStyle name="Összesen 4 4 3 2" xfId="24409"/>
    <cellStyle name="Összesen 4 4 3 2 2" xfId="24410"/>
    <cellStyle name="Összesen 4 4 3 2 2 2" xfId="24411"/>
    <cellStyle name="Összesen 4 4 3 2 3" xfId="24412"/>
    <cellStyle name="Összesen 4 4 3 2 3 2" xfId="24413"/>
    <cellStyle name="Összesen 4 4 3 2 4" xfId="24414"/>
    <cellStyle name="Összesen 4 4 3 2 5" xfId="24415"/>
    <cellStyle name="Összesen 4 4 3 3" xfId="24416"/>
    <cellStyle name="Összesen 4 4 3 3 2" xfId="24417"/>
    <cellStyle name="Összesen 4 4 3 4" xfId="24418"/>
    <cellStyle name="Összesen 4 4 3 4 2" xfId="24419"/>
    <cellStyle name="Összesen 4 4 3 5" xfId="24420"/>
    <cellStyle name="Összesen 4 4 3 6" xfId="24421"/>
    <cellStyle name="Összesen 4 4 4" xfId="24422"/>
    <cellStyle name="Összesen 4 4 4 2" xfId="24423"/>
    <cellStyle name="Összesen 4 4 4 2 2" xfId="24424"/>
    <cellStyle name="Összesen 4 4 4 3" xfId="24425"/>
    <cellStyle name="Összesen 4 4 4 3 2" xfId="24426"/>
    <cellStyle name="Összesen 4 4 4 4" xfId="24427"/>
    <cellStyle name="Összesen 4 4 4 5" xfId="24428"/>
    <cellStyle name="Összesen 4 4 5" xfId="24429"/>
    <cellStyle name="Összesen 4 4 5 2" xfId="24430"/>
    <cellStyle name="Összesen 4 4 6" xfId="24431"/>
    <cellStyle name="Összesen 4 4 6 2" xfId="24432"/>
    <cellStyle name="Összesen 4 4 7" xfId="24433"/>
    <cellStyle name="Összesen 4 4 8" xfId="24434"/>
    <cellStyle name="Összesen 4 5" xfId="24435"/>
    <cellStyle name="Összesen 4 5 2" xfId="24436"/>
    <cellStyle name="Összesen 4 5 2 2" xfId="24437"/>
    <cellStyle name="Összesen 4 5 2 2 2" xfId="24438"/>
    <cellStyle name="Összesen 4 5 2 3" xfId="24439"/>
    <cellStyle name="Összesen 4 5 2 3 2" xfId="24440"/>
    <cellStyle name="Összesen 4 5 2 4" xfId="24441"/>
    <cellStyle name="Összesen 4 5 2 5" xfId="24442"/>
    <cellStyle name="Összesen 4 5 3" xfId="24443"/>
    <cellStyle name="Összesen 4 5 3 2" xfId="24444"/>
    <cellStyle name="Összesen 4 5 4" xfId="24445"/>
    <cellStyle name="Összesen 4 5 4 2" xfId="24446"/>
    <cellStyle name="Összesen 4 5 5" xfId="24447"/>
    <cellStyle name="Összesen 4 5 6" xfId="24448"/>
    <cellStyle name="Összesen 4 6" xfId="24449"/>
    <cellStyle name="Összesen 4 6 2" xfId="24450"/>
    <cellStyle name="Összesen 4 6 2 2" xfId="24451"/>
    <cellStyle name="Összesen 4 6 2 2 2" xfId="24452"/>
    <cellStyle name="Összesen 4 6 2 3" xfId="24453"/>
    <cellStyle name="Összesen 4 6 2 3 2" xfId="24454"/>
    <cellStyle name="Összesen 4 6 2 4" xfId="24455"/>
    <cellStyle name="Összesen 4 6 2 5" xfId="24456"/>
    <cellStyle name="Összesen 4 6 3" xfId="24457"/>
    <cellStyle name="Összesen 4 6 3 2" xfId="24458"/>
    <cellStyle name="Összesen 4 6 4" xfId="24459"/>
    <cellStyle name="Összesen 4 6 4 2" xfId="24460"/>
    <cellStyle name="Összesen 4 6 5" xfId="24461"/>
    <cellStyle name="Összesen 4 6 6" xfId="24462"/>
    <cellStyle name="Összesen 4 7" xfId="24463"/>
    <cellStyle name="Összesen 4 7 2" xfId="24464"/>
    <cellStyle name="Összesen 4 7 2 2" xfId="24465"/>
    <cellStyle name="Összesen 4 7 2 2 2" xfId="24466"/>
    <cellStyle name="Összesen 4 7 2 3" xfId="24467"/>
    <cellStyle name="Összesen 4 7 2 3 2" xfId="24468"/>
    <cellStyle name="Összesen 4 7 2 4" xfId="24469"/>
    <cellStyle name="Összesen 4 7 2 5" xfId="24470"/>
    <cellStyle name="Összesen 4 7 3" xfId="24471"/>
    <cellStyle name="Összesen 4 7 3 2" xfId="24472"/>
    <cellStyle name="Összesen 4 7 4" xfId="24473"/>
    <cellStyle name="Összesen 4 7 4 2" xfId="24474"/>
    <cellStyle name="Összesen 4 7 5" xfId="24475"/>
    <cellStyle name="Összesen 4 7 6" xfId="24476"/>
    <cellStyle name="Összesen 4 8" xfId="24477"/>
    <cellStyle name="Összesen 4 8 2" xfId="24478"/>
    <cellStyle name="Összesen 4 8 2 2" xfId="24479"/>
    <cellStyle name="Összesen 4 8 3" xfId="24480"/>
    <cellStyle name="Összesen 4 8 3 2" xfId="24481"/>
    <cellStyle name="Összesen 4 8 4" xfId="24482"/>
    <cellStyle name="Összesen 4 8 5" xfId="24483"/>
    <cellStyle name="Összesen 4 9" xfId="24484"/>
    <cellStyle name="Összesen 4 9 2" xfId="24485"/>
    <cellStyle name="Összesen 5" xfId="24486"/>
    <cellStyle name="Összesen 5 2" xfId="24487"/>
    <cellStyle name="Összesen 5 2 2" xfId="24488"/>
    <cellStyle name="Összesen 5 2 2 2" xfId="24489"/>
    <cellStyle name="Összesen 5 2 2 2 2" xfId="24490"/>
    <cellStyle name="Összesen 5 2 2 3" xfId="24491"/>
    <cellStyle name="Összesen 5 2 2 3 2" xfId="24492"/>
    <cellStyle name="Összesen 5 2 2 4" xfId="24493"/>
    <cellStyle name="Összesen 5 2 2 5" xfId="24494"/>
    <cellStyle name="Összesen 5 2 3" xfId="24495"/>
    <cellStyle name="Összesen 5 2 3 2" xfId="24496"/>
    <cellStyle name="Összesen 5 2 4" xfId="24497"/>
    <cellStyle name="Összesen 5 2 4 2" xfId="24498"/>
    <cellStyle name="Összesen 5 2 5" xfId="24499"/>
    <cellStyle name="Összesen 5 2 6" xfId="24500"/>
    <cellStyle name="Összesen 5 3" xfId="24501"/>
    <cellStyle name="Összesen 5 3 2" xfId="24502"/>
    <cellStyle name="Összesen 5 3 2 2" xfId="24503"/>
    <cellStyle name="Összesen 5 3 2 2 2" xfId="24504"/>
    <cellStyle name="Összesen 5 3 2 3" xfId="24505"/>
    <cellStyle name="Összesen 5 3 2 3 2" xfId="24506"/>
    <cellStyle name="Összesen 5 3 2 4" xfId="24507"/>
    <cellStyle name="Összesen 5 3 2 5" xfId="24508"/>
    <cellStyle name="Összesen 5 3 3" xfId="24509"/>
    <cellStyle name="Összesen 5 3 3 2" xfId="24510"/>
    <cellStyle name="Összesen 5 3 4" xfId="24511"/>
    <cellStyle name="Összesen 5 3 4 2" xfId="24512"/>
    <cellStyle name="Összesen 5 3 5" xfId="24513"/>
    <cellStyle name="Összesen 5 3 6" xfId="24514"/>
    <cellStyle name="Összesen 5 4" xfId="24515"/>
    <cellStyle name="Összesen 5 4 2" xfId="24516"/>
    <cellStyle name="Összesen 5 4 2 2" xfId="24517"/>
    <cellStyle name="Összesen 5 4 2 2 2" xfId="24518"/>
    <cellStyle name="Összesen 5 4 2 3" xfId="24519"/>
    <cellStyle name="Összesen 5 4 2 3 2" xfId="24520"/>
    <cellStyle name="Összesen 5 4 2 4" xfId="24521"/>
    <cellStyle name="Összesen 5 4 2 5" xfId="24522"/>
    <cellStyle name="Összesen 5 4 3" xfId="24523"/>
    <cellStyle name="Összesen 5 4 3 2" xfId="24524"/>
    <cellStyle name="Összesen 5 4 4" xfId="24525"/>
    <cellStyle name="Összesen 5 4 4 2" xfId="24526"/>
    <cellStyle name="Összesen 5 4 5" xfId="24527"/>
    <cellStyle name="Összesen 5 4 6" xfId="24528"/>
    <cellStyle name="Összesen 5 5" xfId="24529"/>
    <cellStyle name="Összesen 5 5 2" xfId="24530"/>
    <cellStyle name="Összesen 5 5 2 2" xfId="24531"/>
    <cellStyle name="Összesen 5 5 3" xfId="24532"/>
    <cellStyle name="Összesen 5 5 3 2" xfId="24533"/>
    <cellStyle name="Összesen 5 5 4" xfId="24534"/>
    <cellStyle name="Összesen 5 5 5" xfId="24535"/>
    <cellStyle name="Összesen 5 6" xfId="24536"/>
    <cellStyle name="Összesen 5 6 2" xfId="24537"/>
    <cellStyle name="Összesen 5 7" xfId="24538"/>
    <cellStyle name="Összesen 5 7 2" xfId="24539"/>
    <cellStyle name="Összesen 5 8" xfId="24540"/>
    <cellStyle name="Összesen 5 9" xfId="24541"/>
    <cellStyle name="Összesen 6" xfId="24542"/>
    <cellStyle name="Összesen 6 2" xfId="24543"/>
    <cellStyle name="Összesen 6 2 2" xfId="24544"/>
    <cellStyle name="Összesen 6 2 2 2" xfId="24545"/>
    <cellStyle name="Összesen 6 2 3" xfId="24546"/>
    <cellStyle name="Összesen 6 2 3 2" xfId="24547"/>
    <cellStyle name="Összesen 6 2 4" xfId="24548"/>
    <cellStyle name="Összesen 6 2 5" xfId="24549"/>
    <cellStyle name="Összesen 6 3" xfId="24550"/>
    <cellStyle name="Összesen 6 3 2" xfId="24551"/>
    <cellStyle name="Összesen 6 4" xfId="24552"/>
    <cellStyle name="Összesen 6 4 2" xfId="24553"/>
    <cellStyle name="Összesen 6 5" xfId="24554"/>
    <cellStyle name="Összesen 6 6" xfId="24555"/>
    <cellStyle name="Összesen 7" xfId="24556"/>
    <cellStyle name="Összesen 7 2" xfId="24557"/>
    <cellStyle name="Összesen 7 2 2" xfId="24558"/>
    <cellStyle name="Összesen 7 2 2 2" xfId="24559"/>
    <cellStyle name="Összesen 7 2 3" xfId="24560"/>
    <cellStyle name="Összesen 7 2 3 2" xfId="24561"/>
    <cellStyle name="Összesen 7 2 4" xfId="24562"/>
    <cellStyle name="Összesen 7 2 5" xfId="24563"/>
    <cellStyle name="Összesen 7 3" xfId="24564"/>
    <cellStyle name="Összesen 7 3 2" xfId="24565"/>
    <cellStyle name="Összesen 7 4" xfId="24566"/>
    <cellStyle name="Összesen 7 4 2" xfId="24567"/>
    <cellStyle name="Összesen 7 5" xfId="24568"/>
    <cellStyle name="Összesen 7 6" xfId="24569"/>
    <cellStyle name="Összesen 8" xfId="24570"/>
    <cellStyle name="Összesen 8 2" xfId="24571"/>
    <cellStyle name="Összesen 8 2 2" xfId="24572"/>
    <cellStyle name="Összesen 8 2 2 2" xfId="24573"/>
    <cellStyle name="Összesen 8 2 3" xfId="24574"/>
    <cellStyle name="Összesen 8 2 3 2" xfId="24575"/>
    <cellStyle name="Összesen 8 2 4" xfId="24576"/>
    <cellStyle name="Összesen 8 2 5" xfId="24577"/>
    <cellStyle name="Összesen 8 3" xfId="24578"/>
    <cellStyle name="Összesen 8 3 2" xfId="24579"/>
    <cellStyle name="Összesen 8 4" xfId="24580"/>
    <cellStyle name="Összesen 8 4 2" xfId="24581"/>
    <cellStyle name="Összesen 8 5" xfId="24582"/>
    <cellStyle name="Összesen 8 6" xfId="24583"/>
    <cellStyle name="Összesen 9" xfId="24584"/>
    <cellStyle name="Összesen 9 2" xfId="24585"/>
    <cellStyle name="Összesen 9 2 2" xfId="24586"/>
    <cellStyle name="Összesen 9 2 2 2" xfId="24587"/>
    <cellStyle name="Összesen 9 2 3" xfId="24588"/>
    <cellStyle name="Összesen 9 2 3 2" xfId="24589"/>
    <cellStyle name="Összesen 9 2 4" xfId="24590"/>
    <cellStyle name="Összesen 9 2 5" xfId="24591"/>
    <cellStyle name="Összesen 9 3" xfId="24592"/>
    <cellStyle name="Összesen 9 3 2" xfId="24593"/>
    <cellStyle name="Összesen 9 4" xfId="24594"/>
    <cellStyle name="Összesen 9 4 2" xfId="24595"/>
    <cellStyle name="Összesen 9 5" xfId="24596"/>
    <cellStyle name="Összesen 9 6" xfId="24597"/>
    <cellStyle name="Output" xfId="13" builtinId="21" customBuiltin="1"/>
    <cellStyle name="Output 2" xfId="24598"/>
    <cellStyle name="Output 2 10" xfId="24599"/>
    <cellStyle name="Output 2 10 2" xfId="24600"/>
    <cellStyle name="Output 2 10 2 2" xfId="24601"/>
    <cellStyle name="Output 2 10 2 2 2" xfId="24602"/>
    <cellStyle name="Output 2 10 2 3" xfId="24603"/>
    <cellStyle name="Output 2 10 2 3 2" xfId="24604"/>
    <cellStyle name="Output 2 10 2 4" xfId="24605"/>
    <cellStyle name="Output 2 10 2 5" xfId="24606"/>
    <cellStyle name="Output 2 10 3" xfId="24607"/>
    <cellStyle name="Output 2 10 3 2" xfId="24608"/>
    <cellStyle name="Output 2 10 4" xfId="24609"/>
    <cellStyle name="Output 2 10 4 2" xfId="24610"/>
    <cellStyle name="Output 2 10 5" xfId="24611"/>
    <cellStyle name="Output 2 10 6" xfId="24612"/>
    <cellStyle name="Output 2 11" xfId="24613"/>
    <cellStyle name="Output 2 11 2" xfId="24614"/>
    <cellStyle name="Output 2 11 2 2" xfId="24615"/>
    <cellStyle name="Output 2 11 3" xfId="24616"/>
    <cellStyle name="Output 2 11 3 2" xfId="24617"/>
    <cellStyle name="Output 2 11 4" xfId="24618"/>
    <cellStyle name="Output 2 11 5" xfId="24619"/>
    <cellStyle name="Output 2 12" xfId="24620"/>
    <cellStyle name="Output 2 12 2" xfId="24621"/>
    <cellStyle name="Output 2 12 2 2" xfId="24622"/>
    <cellStyle name="Output 2 12 3" xfId="24623"/>
    <cellStyle name="Output 2 12 3 2" xfId="24624"/>
    <cellStyle name="Output 2 12 4" xfId="24625"/>
    <cellStyle name="Output 2 12 5" xfId="24626"/>
    <cellStyle name="Output 2 13" xfId="24627"/>
    <cellStyle name="Output 2 13 2" xfId="24628"/>
    <cellStyle name="Output 2 13 2 2" xfId="24629"/>
    <cellStyle name="Output 2 13 3" xfId="24630"/>
    <cellStyle name="Output 2 13 3 2" xfId="24631"/>
    <cellStyle name="Output 2 13 4" xfId="24632"/>
    <cellStyle name="Output 2 13 5" xfId="24633"/>
    <cellStyle name="Output 2 14" xfId="24634"/>
    <cellStyle name="Output 2 14 2" xfId="24635"/>
    <cellStyle name="Output 2 14 2 2" xfId="24636"/>
    <cellStyle name="Output 2 14 3" xfId="24637"/>
    <cellStyle name="Output 2 14 3 2" xfId="24638"/>
    <cellStyle name="Output 2 14 4" xfId="24639"/>
    <cellStyle name="Output 2 14 5" xfId="24640"/>
    <cellStyle name="Output 2 15" xfId="24641"/>
    <cellStyle name="Output 2 15 2" xfId="24642"/>
    <cellStyle name="Output 2 15 2 2" xfId="24643"/>
    <cellStyle name="Output 2 15 3" xfId="24644"/>
    <cellStyle name="Output 2 15 3 2" xfId="24645"/>
    <cellStyle name="Output 2 15 4" xfId="24646"/>
    <cellStyle name="Output 2 15 5" xfId="24647"/>
    <cellStyle name="Output 2 16" xfId="24648"/>
    <cellStyle name="Output 2 16 2" xfId="24649"/>
    <cellStyle name="Output 2 16 2 2" xfId="24650"/>
    <cellStyle name="Output 2 16 3" xfId="24651"/>
    <cellStyle name="Output 2 16 3 2" xfId="24652"/>
    <cellStyle name="Output 2 16 4" xfId="24653"/>
    <cellStyle name="Output 2 17" xfId="24654"/>
    <cellStyle name="Output 2 17 2" xfId="24655"/>
    <cellStyle name="Output 2 17 2 2" xfId="24656"/>
    <cellStyle name="Output 2 17 3" xfId="24657"/>
    <cellStyle name="Output 2 17 3 2" xfId="24658"/>
    <cellStyle name="Output 2 17 4" xfId="24659"/>
    <cellStyle name="Output 2 17 5" xfId="24660"/>
    <cellStyle name="Output 2 18" xfId="24661"/>
    <cellStyle name="Output 2 18 2" xfId="24662"/>
    <cellStyle name="Output 2 18 2 2" xfId="24663"/>
    <cellStyle name="Output 2 18 3" xfId="24664"/>
    <cellStyle name="Output 2 18 3 2" xfId="24665"/>
    <cellStyle name="Output 2 18 4" xfId="24666"/>
    <cellStyle name="Output 2 2" xfId="24667"/>
    <cellStyle name="Output 2 2 10" xfId="24668"/>
    <cellStyle name="Output 2 2 10 2" xfId="24669"/>
    <cellStyle name="Output 2 2 10 2 2" xfId="24670"/>
    <cellStyle name="Output 2 2 10 3" xfId="24671"/>
    <cellStyle name="Output 2 2 10 3 2" xfId="24672"/>
    <cellStyle name="Output 2 2 10 4" xfId="24673"/>
    <cellStyle name="Output 2 2 10 5" xfId="24674"/>
    <cellStyle name="Output 2 2 11" xfId="24675"/>
    <cellStyle name="Output 2 2 11 2" xfId="24676"/>
    <cellStyle name="Output 2 2 11 2 2" xfId="24677"/>
    <cellStyle name="Output 2 2 11 3" xfId="24678"/>
    <cellStyle name="Output 2 2 11 3 2" xfId="24679"/>
    <cellStyle name="Output 2 2 11 4" xfId="24680"/>
    <cellStyle name="Output 2 2 11 5" xfId="24681"/>
    <cellStyle name="Output 2 2 12" xfId="24682"/>
    <cellStyle name="Output 2 2 12 2" xfId="24683"/>
    <cellStyle name="Output 2 2 12 2 2" xfId="24684"/>
    <cellStyle name="Output 2 2 12 3" xfId="24685"/>
    <cellStyle name="Output 2 2 12 3 2" xfId="24686"/>
    <cellStyle name="Output 2 2 12 4" xfId="24687"/>
    <cellStyle name="Output 2 2 12 5" xfId="24688"/>
    <cellStyle name="Output 2 2 13" xfId="24689"/>
    <cellStyle name="Output 2 2 13 2" xfId="24690"/>
    <cellStyle name="Output 2 2 13 2 2" xfId="24691"/>
    <cellStyle name="Output 2 2 13 3" xfId="24692"/>
    <cellStyle name="Output 2 2 13 3 2" xfId="24693"/>
    <cellStyle name="Output 2 2 13 4" xfId="24694"/>
    <cellStyle name="Output 2 2 13 5" xfId="24695"/>
    <cellStyle name="Output 2 2 14" xfId="24696"/>
    <cellStyle name="Output 2 2 14 2" xfId="24697"/>
    <cellStyle name="Output 2 2 14 2 2" xfId="24698"/>
    <cellStyle name="Output 2 2 14 3" xfId="24699"/>
    <cellStyle name="Output 2 2 14 3 2" xfId="24700"/>
    <cellStyle name="Output 2 2 14 4" xfId="24701"/>
    <cellStyle name="Output 2 2 14 5" xfId="24702"/>
    <cellStyle name="Output 2 2 15" xfId="24703"/>
    <cellStyle name="Output 2 2 15 2" xfId="24704"/>
    <cellStyle name="Output 2 2 15 2 2" xfId="24705"/>
    <cellStyle name="Output 2 2 15 3" xfId="24706"/>
    <cellStyle name="Output 2 2 15 3 2" xfId="24707"/>
    <cellStyle name="Output 2 2 15 4" xfId="24708"/>
    <cellStyle name="Output 2 2 15 5" xfId="24709"/>
    <cellStyle name="Output 2 2 16" xfId="24710"/>
    <cellStyle name="Output 2 2 16 2" xfId="24711"/>
    <cellStyle name="Output 2 2 16 2 2" xfId="24712"/>
    <cellStyle name="Output 2 2 16 3" xfId="24713"/>
    <cellStyle name="Output 2 2 16 3 2" xfId="24714"/>
    <cellStyle name="Output 2 2 16 4" xfId="24715"/>
    <cellStyle name="Output 2 2 17" xfId="24716"/>
    <cellStyle name="Output 2 2 17 2" xfId="24717"/>
    <cellStyle name="Output 2 2 17 2 2" xfId="24718"/>
    <cellStyle name="Output 2 2 17 3" xfId="24719"/>
    <cellStyle name="Output 2 2 17 3 2" xfId="24720"/>
    <cellStyle name="Output 2 2 17 4" xfId="24721"/>
    <cellStyle name="Output 2 2 17 5" xfId="24722"/>
    <cellStyle name="Output 2 2 18" xfId="24723"/>
    <cellStyle name="Output 2 2 18 2" xfId="24724"/>
    <cellStyle name="Output 2 2 18 2 2" xfId="24725"/>
    <cellStyle name="Output 2 2 18 3" xfId="24726"/>
    <cellStyle name="Output 2 2 18 3 2" xfId="24727"/>
    <cellStyle name="Output 2 2 18 4" xfId="24728"/>
    <cellStyle name="Output 2 2 19" xfId="24729"/>
    <cellStyle name="Output 2 2 19 2" xfId="24730"/>
    <cellStyle name="Output 2 2 19 2 2" xfId="24731"/>
    <cellStyle name="Output 2 2 19 3" xfId="24732"/>
    <cellStyle name="Output 2 2 19 3 2" xfId="24733"/>
    <cellStyle name="Output 2 2 19 4" xfId="24734"/>
    <cellStyle name="Output 2 2 19 5" xfId="24735"/>
    <cellStyle name="Output 2 2 2" xfId="24736"/>
    <cellStyle name="Output 2 2 2 10" xfId="24737"/>
    <cellStyle name="Output 2 2 2 10 2" xfId="24738"/>
    <cellStyle name="Output 2 2 2 11" xfId="24739"/>
    <cellStyle name="Output 2 2 2 2" xfId="24740"/>
    <cellStyle name="Output 2 2 2 2 10" xfId="24741"/>
    <cellStyle name="Output 2 2 2 2 2" xfId="24742"/>
    <cellStyle name="Output 2 2 2 2 2 2" xfId="24743"/>
    <cellStyle name="Output 2 2 2 2 2 2 2" xfId="24744"/>
    <cellStyle name="Output 2 2 2 2 2 2 2 2" xfId="24745"/>
    <cellStyle name="Output 2 2 2 2 2 2 2 2 2" xfId="24746"/>
    <cellStyle name="Output 2 2 2 2 2 2 2 3" xfId="24747"/>
    <cellStyle name="Output 2 2 2 2 2 2 2 3 2" xfId="24748"/>
    <cellStyle name="Output 2 2 2 2 2 2 2 4" xfId="24749"/>
    <cellStyle name="Output 2 2 2 2 2 2 2 5" xfId="24750"/>
    <cellStyle name="Output 2 2 2 2 2 2 3" xfId="24751"/>
    <cellStyle name="Output 2 2 2 2 2 2 3 2" xfId="24752"/>
    <cellStyle name="Output 2 2 2 2 2 2 4" xfId="24753"/>
    <cellStyle name="Output 2 2 2 2 2 2 4 2" xfId="24754"/>
    <cellStyle name="Output 2 2 2 2 2 2 5" xfId="24755"/>
    <cellStyle name="Output 2 2 2 2 2 2 6" xfId="24756"/>
    <cellStyle name="Output 2 2 2 2 2 3" xfId="24757"/>
    <cellStyle name="Output 2 2 2 2 2 3 2" xfId="24758"/>
    <cellStyle name="Output 2 2 2 2 2 3 2 2" xfId="24759"/>
    <cellStyle name="Output 2 2 2 2 2 3 2 2 2" xfId="24760"/>
    <cellStyle name="Output 2 2 2 2 2 3 2 3" xfId="24761"/>
    <cellStyle name="Output 2 2 2 2 2 3 2 3 2" xfId="24762"/>
    <cellStyle name="Output 2 2 2 2 2 3 2 4" xfId="24763"/>
    <cellStyle name="Output 2 2 2 2 2 3 2 5" xfId="24764"/>
    <cellStyle name="Output 2 2 2 2 2 3 3" xfId="24765"/>
    <cellStyle name="Output 2 2 2 2 2 3 3 2" xfId="24766"/>
    <cellStyle name="Output 2 2 2 2 2 3 4" xfId="24767"/>
    <cellStyle name="Output 2 2 2 2 2 3 4 2" xfId="24768"/>
    <cellStyle name="Output 2 2 2 2 2 3 5" xfId="24769"/>
    <cellStyle name="Output 2 2 2 2 2 3 6" xfId="24770"/>
    <cellStyle name="Output 2 2 2 2 2 4" xfId="24771"/>
    <cellStyle name="Output 2 2 2 2 2 4 2" xfId="24772"/>
    <cellStyle name="Output 2 2 2 2 2 4 2 2" xfId="24773"/>
    <cellStyle name="Output 2 2 2 2 2 4 2 2 2" xfId="24774"/>
    <cellStyle name="Output 2 2 2 2 2 4 2 3" xfId="24775"/>
    <cellStyle name="Output 2 2 2 2 2 4 2 3 2" xfId="24776"/>
    <cellStyle name="Output 2 2 2 2 2 4 2 4" xfId="24777"/>
    <cellStyle name="Output 2 2 2 2 2 4 2 5" xfId="24778"/>
    <cellStyle name="Output 2 2 2 2 2 4 3" xfId="24779"/>
    <cellStyle name="Output 2 2 2 2 2 4 3 2" xfId="24780"/>
    <cellStyle name="Output 2 2 2 2 2 4 4" xfId="24781"/>
    <cellStyle name="Output 2 2 2 2 2 4 4 2" xfId="24782"/>
    <cellStyle name="Output 2 2 2 2 2 4 5" xfId="24783"/>
    <cellStyle name="Output 2 2 2 2 2 4 6" xfId="24784"/>
    <cellStyle name="Output 2 2 2 2 2 5" xfId="24785"/>
    <cellStyle name="Output 2 2 2 2 2 5 2" xfId="24786"/>
    <cellStyle name="Output 2 2 2 2 2 5 2 2" xfId="24787"/>
    <cellStyle name="Output 2 2 2 2 2 5 3" xfId="24788"/>
    <cellStyle name="Output 2 2 2 2 2 5 3 2" xfId="24789"/>
    <cellStyle name="Output 2 2 2 2 2 5 4" xfId="24790"/>
    <cellStyle name="Output 2 2 2 2 2 5 5" xfId="24791"/>
    <cellStyle name="Output 2 2 2 2 2 6" xfId="24792"/>
    <cellStyle name="Output 2 2 2 2 2 6 2" xfId="24793"/>
    <cellStyle name="Output 2 2 2 2 2 7" xfId="24794"/>
    <cellStyle name="Output 2 2 2 2 2 7 2" xfId="24795"/>
    <cellStyle name="Output 2 2 2 2 2 8" xfId="24796"/>
    <cellStyle name="Output 2 2 2 2 2 9" xfId="24797"/>
    <cellStyle name="Output 2 2 2 2 3" xfId="24798"/>
    <cellStyle name="Output 2 2 2 2 3 2" xfId="24799"/>
    <cellStyle name="Output 2 2 2 2 3 2 2" xfId="24800"/>
    <cellStyle name="Output 2 2 2 2 3 2 2 2" xfId="24801"/>
    <cellStyle name="Output 2 2 2 2 3 2 2 2 2" xfId="24802"/>
    <cellStyle name="Output 2 2 2 2 3 2 2 3" xfId="24803"/>
    <cellStyle name="Output 2 2 2 2 3 2 2 3 2" xfId="24804"/>
    <cellStyle name="Output 2 2 2 2 3 2 2 4" xfId="24805"/>
    <cellStyle name="Output 2 2 2 2 3 2 2 5" xfId="24806"/>
    <cellStyle name="Output 2 2 2 2 3 2 3" xfId="24807"/>
    <cellStyle name="Output 2 2 2 2 3 2 3 2" xfId="24808"/>
    <cellStyle name="Output 2 2 2 2 3 2 4" xfId="24809"/>
    <cellStyle name="Output 2 2 2 2 3 2 4 2" xfId="24810"/>
    <cellStyle name="Output 2 2 2 2 3 2 5" xfId="24811"/>
    <cellStyle name="Output 2 2 2 2 3 2 6" xfId="24812"/>
    <cellStyle name="Output 2 2 2 2 3 3" xfId="24813"/>
    <cellStyle name="Output 2 2 2 2 3 3 2" xfId="24814"/>
    <cellStyle name="Output 2 2 2 2 3 3 2 2" xfId="24815"/>
    <cellStyle name="Output 2 2 2 2 3 3 2 2 2" xfId="24816"/>
    <cellStyle name="Output 2 2 2 2 3 3 2 3" xfId="24817"/>
    <cellStyle name="Output 2 2 2 2 3 3 2 3 2" xfId="24818"/>
    <cellStyle name="Output 2 2 2 2 3 3 2 4" xfId="24819"/>
    <cellStyle name="Output 2 2 2 2 3 3 2 5" xfId="24820"/>
    <cellStyle name="Output 2 2 2 2 3 3 3" xfId="24821"/>
    <cellStyle name="Output 2 2 2 2 3 3 3 2" xfId="24822"/>
    <cellStyle name="Output 2 2 2 2 3 3 4" xfId="24823"/>
    <cellStyle name="Output 2 2 2 2 3 3 4 2" xfId="24824"/>
    <cellStyle name="Output 2 2 2 2 3 3 5" xfId="24825"/>
    <cellStyle name="Output 2 2 2 2 3 3 6" xfId="24826"/>
    <cellStyle name="Output 2 2 2 2 3 4" xfId="24827"/>
    <cellStyle name="Output 2 2 2 2 3 4 2" xfId="24828"/>
    <cellStyle name="Output 2 2 2 2 3 4 2 2" xfId="24829"/>
    <cellStyle name="Output 2 2 2 2 3 4 3" xfId="24830"/>
    <cellStyle name="Output 2 2 2 2 3 4 3 2" xfId="24831"/>
    <cellStyle name="Output 2 2 2 2 3 4 4" xfId="24832"/>
    <cellStyle name="Output 2 2 2 2 3 4 5" xfId="24833"/>
    <cellStyle name="Output 2 2 2 2 3 5" xfId="24834"/>
    <cellStyle name="Output 2 2 2 2 3 5 2" xfId="24835"/>
    <cellStyle name="Output 2 2 2 2 3 6" xfId="24836"/>
    <cellStyle name="Output 2 2 2 2 3 6 2" xfId="24837"/>
    <cellStyle name="Output 2 2 2 2 3 7" xfId="24838"/>
    <cellStyle name="Output 2 2 2 2 3 8" xfId="24839"/>
    <cellStyle name="Output 2 2 2 2 4" xfId="24840"/>
    <cellStyle name="Output 2 2 2 2 4 2" xfId="24841"/>
    <cellStyle name="Output 2 2 2 2 4 2 2" xfId="24842"/>
    <cellStyle name="Output 2 2 2 2 4 2 2 2" xfId="24843"/>
    <cellStyle name="Output 2 2 2 2 4 2 3" xfId="24844"/>
    <cellStyle name="Output 2 2 2 2 4 2 3 2" xfId="24845"/>
    <cellStyle name="Output 2 2 2 2 4 2 4" xfId="24846"/>
    <cellStyle name="Output 2 2 2 2 4 2 5" xfId="24847"/>
    <cellStyle name="Output 2 2 2 2 4 3" xfId="24848"/>
    <cellStyle name="Output 2 2 2 2 4 3 2" xfId="24849"/>
    <cellStyle name="Output 2 2 2 2 4 4" xfId="24850"/>
    <cellStyle name="Output 2 2 2 2 4 4 2" xfId="24851"/>
    <cellStyle name="Output 2 2 2 2 4 5" xfId="24852"/>
    <cellStyle name="Output 2 2 2 2 4 6" xfId="24853"/>
    <cellStyle name="Output 2 2 2 2 5" xfId="24854"/>
    <cellStyle name="Output 2 2 2 2 5 2" xfId="24855"/>
    <cellStyle name="Output 2 2 2 2 5 2 2" xfId="24856"/>
    <cellStyle name="Output 2 2 2 2 5 2 2 2" xfId="24857"/>
    <cellStyle name="Output 2 2 2 2 5 2 3" xfId="24858"/>
    <cellStyle name="Output 2 2 2 2 5 2 3 2" xfId="24859"/>
    <cellStyle name="Output 2 2 2 2 5 2 4" xfId="24860"/>
    <cellStyle name="Output 2 2 2 2 5 2 5" xfId="24861"/>
    <cellStyle name="Output 2 2 2 2 5 3" xfId="24862"/>
    <cellStyle name="Output 2 2 2 2 5 3 2" xfId="24863"/>
    <cellStyle name="Output 2 2 2 2 5 4" xfId="24864"/>
    <cellStyle name="Output 2 2 2 2 5 4 2" xfId="24865"/>
    <cellStyle name="Output 2 2 2 2 5 5" xfId="24866"/>
    <cellStyle name="Output 2 2 2 2 5 6" xfId="24867"/>
    <cellStyle name="Output 2 2 2 2 6" xfId="24868"/>
    <cellStyle name="Output 2 2 2 2 6 2" xfId="24869"/>
    <cellStyle name="Output 2 2 2 2 6 2 2" xfId="24870"/>
    <cellStyle name="Output 2 2 2 2 6 2 2 2" xfId="24871"/>
    <cellStyle name="Output 2 2 2 2 6 2 3" xfId="24872"/>
    <cellStyle name="Output 2 2 2 2 6 2 3 2" xfId="24873"/>
    <cellStyle name="Output 2 2 2 2 6 2 4" xfId="24874"/>
    <cellStyle name="Output 2 2 2 2 6 2 5" xfId="24875"/>
    <cellStyle name="Output 2 2 2 2 6 3" xfId="24876"/>
    <cellStyle name="Output 2 2 2 2 6 3 2" xfId="24877"/>
    <cellStyle name="Output 2 2 2 2 6 4" xfId="24878"/>
    <cellStyle name="Output 2 2 2 2 6 4 2" xfId="24879"/>
    <cellStyle name="Output 2 2 2 2 6 5" xfId="24880"/>
    <cellStyle name="Output 2 2 2 2 6 6" xfId="24881"/>
    <cellStyle name="Output 2 2 2 2 7" xfId="24882"/>
    <cellStyle name="Output 2 2 2 2 7 2" xfId="24883"/>
    <cellStyle name="Output 2 2 2 2 7 2 2" xfId="24884"/>
    <cellStyle name="Output 2 2 2 2 7 3" xfId="24885"/>
    <cellStyle name="Output 2 2 2 2 7 3 2" xfId="24886"/>
    <cellStyle name="Output 2 2 2 2 7 4" xfId="24887"/>
    <cellStyle name="Output 2 2 2 2 7 5" xfId="24888"/>
    <cellStyle name="Output 2 2 2 2 8" xfId="24889"/>
    <cellStyle name="Output 2 2 2 2 8 2" xfId="24890"/>
    <cellStyle name="Output 2 2 2 2 9" xfId="24891"/>
    <cellStyle name="Output 2 2 2 2 9 2" xfId="24892"/>
    <cellStyle name="Output 2 2 2 3" xfId="24893"/>
    <cellStyle name="Output 2 2 2 3 2" xfId="24894"/>
    <cellStyle name="Output 2 2 2 3 2 2" xfId="24895"/>
    <cellStyle name="Output 2 2 2 3 2 2 2" xfId="24896"/>
    <cellStyle name="Output 2 2 2 3 2 2 2 2" xfId="24897"/>
    <cellStyle name="Output 2 2 2 3 2 2 3" xfId="24898"/>
    <cellStyle name="Output 2 2 2 3 2 2 3 2" xfId="24899"/>
    <cellStyle name="Output 2 2 2 3 2 2 4" xfId="24900"/>
    <cellStyle name="Output 2 2 2 3 2 2 5" xfId="24901"/>
    <cellStyle name="Output 2 2 2 3 2 3" xfId="24902"/>
    <cellStyle name="Output 2 2 2 3 2 3 2" xfId="24903"/>
    <cellStyle name="Output 2 2 2 3 2 4" xfId="24904"/>
    <cellStyle name="Output 2 2 2 3 2 4 2" xfId="24905"/>
    <cellStyle name="Output 2 2 2 3 2 5" xfId="24906"/>
    <cellStyle name="Output 2 2 2 3 2 6" xfId="24907"/>
    <cellStyle name="Output 2 2 2 3 3" xfId="24908"/>
    <cellStyle name="Output 2 2 2 3 3 2" xfId="24909"/>
    <cellStyle name="Output 2 2 2 3 3 2 2" xfId="24910"/>
    <cellStyle name="Output 2 2 2 3 3 2 2 2" xfId="24911"/>
    <cellStyle name="Output 2 2 2 3 3 2 3" xfId="24912"/>
    <cellStyle name="Output 2 2 2 3 3 2 3 2" xfId="24913"/>
    <cellStyle name="Output 2 2 2 3 3 2 4" xfId="24914"/>
    <cellStyle name="Output 2 2 2 3 3 2 5" xfId="24915"/>
    <cellStyle name="Output 2 2 2 3 3 3" xfId="24916"/>
    <cellStyle name="Output 2 2 2 3 3 3 2" xfId="24917"/>
    <cellStyle name="Output 2 2 2 3 3 4" xfId="24918"/>
    <cellStyle name="Output 2 2 2 3 3 4 2" xfId="24919"/>
    <cellStyle name="Output 2 2 2 3 3 5" xfId="24920"/>
    <cellStyle name="Output 2 2 2 3 3 6" xfId="24921"/>
    <cellStyle name="Output 2 2 2 3 4" xfId="24922"/>
    <cellStyle name="Output 2 2 2 3 4 2" xfId="24923"/>
    <cellStyle name="Output 2 2 2 3 4 2 2" xfId="24924"/>
    <cellStyle name="Output 2 2 2 3 4 2 2 2" xfId="24925"/>
    <cellStyle name="Output 2 2 2 3 4 2 3" xfId="24926"/>
    <cellStyle name="Output 2 2 2 3 4 2 3 2" xfId="24927"/>
    <cellStyle name="Output 2 2 2 3 4 2 4" xfId="24928"/>
    <cellStyle name="Output 2 2 2 3 4 2 5" xfId="24929"/>
    <cellStyle name="Output 2 2 2 3 4 3" xfId="24930"/>
    <cellStyle name="Output 2 2 2 3 4 3 2" xfId="24931"/>
    <cellStyle name="Output 2 2 2 3 4 4" xfId="24932"/>
    <cellStyle name="Output 2 2 2 3 4 4 2" xfId="24933"/>
    <cellStyle name="Output 2 2 2 3 4 5" xfId="24934"/>
    <cellStyle name="Output 2 2 2 3 4 6" xfId="24935"/>
    <cellStyle name="Output 2 2 2 3 5" xfId="24936"/>
    <cellStyle name="Output 2 2 2 3 5 2" xfId="24937"/>
    <cellStyle name="Output 2 2 2 3 5 2 2" xfId="24938"/>
    <cellStyle name="Output 2 2 2 3 5 3" xfId="24939"/>
    <cellStyle name="Output 2 2 2 3 5 3 2" xfId="24940"/>
    <cellStyle name="Output 2 2 2 3 5 4" xfId="24941"/>
    <cellStyle name="Output 2 2 2 3 5 5" xfId="24942"/>
    <cellStyle name="Output 2 2 2 3 6" xfId="24943"/>
    <cellStyle name="Output 2 2 2 3 6 2" xfId="24944"/>
    <cellStyle name="Output 2 2 2 3 7" xfId="24945"/>
    <cellStyle name="Output 2 2 2 3 7 2" xfId="24946"/>
    <cellStyle name="Output 2 2 2 3 8" xfId="24947"/>
    <cellStyle name="Output 2 2 2 3 9" xfId="24948"/>
    <cellStyle name="Output 2 2 2 4" xfId="24949"/>
    <cellStyle name="Output 2 2 2 4 2" xfId="24950"/>
    <cellStyle name="Output 2 2 2 4 2 2" xfId="24951"/>
    <cellStyle name="Output 2 2 2 4 2 2 2" xfId="24952"/>
    <cellStyle name="Output 2 2 2 4 2 2 2 2" xfId="24953"/>
    <cellStyle name="Output 2 2 2 4 2 2 3" xfId="24954"/>
    <cellStyle name="Output 2 2 2 4 2 2 3 2" xfId="24955"/>
    <cellStyle name="Output 2 2 2 4 2 2 4" xfId="24956"/>
    <cellStyle name="Output 2 2 2 4 2 2 5" xfId="24957"/>
    <cellStyle name="Output 2 2 2 4 2 3" xfId="24958"/>
    <cellStyle name="Output 2 2 2 4 2 3 2" xfId="24959"/>
    <cellStyle name="Output 2 2 2 4 2 4" xfId="24960"/>
    <cellStyle name="Output 2 2 2 4 2 4 2" xfId="24961"/>
    <cellStyle name="Output 2 2 2 4 2 5" xfId="24962"/>
    <cellStyle name="Output 2 2 2 4 2 6" xfId="24963"/>
    <cellStyle name="Output 2 2 2 4 3" xfId="24964"/>
    <cellStyle name="Output 2 2 2 4 3 2" xfId="24965"/>
    <cellStyle name="Output 2 2 2 4 3 2 2" xfId="24966"/>
    <cellStyle name="Output 2 2 2 4 3 2 2 2" xfId="24967"/>
    <cellStyle name="Output 2 2 2 4 3 2 3" xfId="24968"/>
    <cellStyle name="Output 2 2 2 4 3 2 3 2" xfId="24969"/>
    <cellStyle name="Output 2 2 2 4 3 2 4" xfId="24970"/>
    <cellStyle name="Output 2 2 2 4 3 2 5" xfId="24971"/>
    <cellStyle name="Output 2 2 2 4 3 3" xfId="24972"/>
    <cellStyle name="Output 2 2 2 4 3 3 2" xfId="24973"/>
    <cellStyle name="Output 2 2 2 4 3 4" xfId="24974"/>
    <cellStyle name="Output 2 2 2 4 3 4 2" xfId="24975"/>
    <cellStyle name="Output 2 2 2 4 3 5" xfId="24976"/>
    <cellStyle name="Output 2 2 2 4 3 6" xfId="24977"/>
    <cellStyle name="Output 2 2 2 4 4" xfId="24978"/>
    <cellStyle name="Output 2 2 2 4 4 2" xfId="24979"/>
    <cellStyle name="Output 2 2 2 4 4 2 2" xfId="24980"/>
    <cellStyle name="Output 2 2 2 4 4 3" xfId="24981"/>
    <cellStyle name="Output 2 2 2 4 4 3 2" xfId="24982"/>
    <cellStyle name="Output 2 2 2 4 4 4" xfId="24983"/>
    <cellStyle name="Output 2 2 2 4 4 5" xfId="24984"/>
    <cellStyle name="Output 2 2 2 4 5" xfId="24985"/>
    <cellStyle name="Output 2 2 2 4 5 2" xfId="24986"/>
    <cellStyle name="Output 2 2 2 4 6" xfId="24987"/>
    <cellStyle name="Output 2 2 2 4 6 2" xfId="24988"/>
    <cellStyle name="Output 2 2 2 4 7" xfId="24989"/>
    <cellStyle name="Output 2 2 2 4 8" xfId="24990"/>
    <cellStyle name="Output 2 2 2 5" xfId="24991"/>
    <cellStyle name="Output 2 2 2 5 2" xfId="24992"/>
    <cellStyle name="Output 2 2 2 5 2 2" xfId="24993"/>
    <cellStyle name="Output 2 2 2 5 2 2 2" xfId="24994"/>
    <cellStyle name="Output 2 2 2 5 2 3" xfId="24995"/>
    <cellStyle name="Output 2 2 2 5 2 3 2" xfId="24996"/>
    <cellStyle name="Output 2 2 2 5 2 4" xfId="24997"/>
    <cellStyle name="Output 2 2 2 5 2 5" xfId="24998"/>
    <cellStyle name="Output 2 2 2 5 3" xfId="24999"/>
    <cellStyle name="Output 2 2 2 5 3 2" xfId="25000"/>
    <cellStyle name="Output 2 2 2 5 4" xfId="25001"/>
    <cellStyle name="Output 2 2 2 5 4 2" xfId="25002"/>
    <cellStyle name="Output 2 2 2 5 5" xfId="25003"/>
    <cellStyle name="Output 2 2 2 5 6" xfId="25004"/>
    <cellStyle name="Output 2 2 2 6" xfId="25005"/>
    <cellStyle name="Output 2 2 2 6 2" xfId="25006"/>
    <cellStyle name="Output 2 2 2 6 2 2" xfId="25007"/>
    <cellStyle name="Output 2 2 2 6 2 2 2" xfId="25008"/>
    <cellStyle name="Output 2 2 2 6 2 3" xfId="25009"/>
    <cellStyle name="Output 2 2 2 6 2 3 2" xfId="25010"/>
    <cellStyle name="Output 2 2 2 6 2 4" xfId="25011"/>
    <cellStyle name="Output 2 2 2 6 2 5" xfId="25012"/>
    <cellStyle name="Output 2 2 2 6 3" xfId="25013"/>
    <cellStyle name="Output 2 2 2 6 3 2" xfId="25014"/>
    <cellStyle name="Output 2 2 2 6 4" xfId="25015"/>
    <cellStyle name="Output 2 2 2 6 4 2" xfId="25016"/>
    <cellStyle name="Output 2 2 2 6 5" xfId="25017"/>
    <cellStyle name="Output 2 2 2 6 6" xfId="25018"/>
    <cellStyle name="Output 2 2 2 7" xfId="25019"/>
    <cellStyle name="Output 2 2 2 7 2" xfId="25020"/>
    <cellStyle name="Output 2 2 2 7 2 2" xfId="25021"/>
    <cellStyle name="Output 2 2 2 7 2 2 2" xfId="25022"/>
    <cellStyle name="Output 2 2 2 7 2 3" xfId="25023"/>
    <cellStyle name="Output 2 2 2 7 2 3 2" xfId="25024"/>
    <cellStyle name="Output 2 2 2 7 2 4" xfId="25025"/>
    <cellStyle name="Output 2 2 2 7 2 5" xfId="25026"/>
    <cellStyle name="Output 2 2 2 7 3" xfId="25027"/>
    <cellStyle name="Output 2 2 2 7 3 2" xfId="25028"/>
    <cellStyle name="Output 2 2 2 7 4" xfId="25029"/>
    <cellStyle name="Output 2 2 2 7 4 2" xfId="25030"/>
    <cellStyle name="Output 2 2 2 7 5" xfId="25031"/>
    <cellStyle name="Output 2 2 2 7 6" xfId="25032"/>
    <cellStyle name="Output 2 2 2 8" xfId="25033"/>
    <cellStyle name="Output 2 2 2 8 2" xfId="25034"/>
    <cellStyle name="Output 2 2 2 8 2 2" xfId="25035"/>
    <cellStyle name="Output 2 2 2 8 3" xfId="25036"/>
    <cellStyle name="Output 2 2 2 8 3 2" xfId="25037"/>
    <cellStyle name="Output 2 2 2 8 4" xfId="25038"/>
    <cellStyle name="Output 2 2 2 8 5" xfId="25039"/>
    <cellStyle name="Output 2 2 2 9" xfId="25040"/>
    <cellStyle name="Output 2 2 2 9 2" xfId="25041"/>
    <cellStyle name="Output 2 2 20" xfId="25042"/>
    <cellStyle name="Output 2 2 20 2" xfId="25043"/>
    <cellStyle name="Output 2 2 21" xfId="25044"/>
    <cellStyle name="Output 2 2 21 2" xfId="25045"/>
    <cellStyle name="Output 2 2 22" xfId="25046"/>
    <cellStyle name="Output 2 2 22 2" xfId="25047"/>
    <cellStyle name="Output 2 2 3" xfId="25048"/>
    <cellStyle name="Output 2 2 3 10" xfId="25049"/>
    <cellStyle name="Output 2 2 3 10 2" xfId="25050"/>
    <cellStyle name="Output 2 2 3 11" xfId="25051"/>
    <cellStyle name="Output 2 2 3 2" xfId="25052"/>
    <cellStyle name="Output 2 2 3 2 10" xfId="25053"/>
    <cellStyle name="Output 2 2 3 2 2" xfId="25054"/>
    <cellStyle name="Output 2 2 3 2 2 2" xfId="25055"/>
    <cellStyle name="Output 2 2 3 2 2 2 2" xfId="25056"/>
    <cellStyle name="Output 2 2 3 2 2 2 2 2" xfId="25057"/>
    <cellStyle name="Output 2 2 3 2 2 2 2 2 2" xfId="25058"/>
    <cellStyle name="Output 2 2 3 2 2 2 2 3" xfId="25059"/>
    <cellStyle name="Output 2 2 3 2 2 2 2 3 2" xfId="25060"/>
    <cellStyle name="Output 2 2 3 2 2 2 2 4" xfId="25061"/>
    <cellStyle name="Output 2 2 3 2 2 2 2 5" xfId="25062"/>
    <cellStyle name="Output 2 2 3 2 2 2 3" xfId="25063"/>
    <cellStyle name="Output 2 2 3 2 2 2 3 2" xfId="25064"/>
    <cellStyle name="Output 2 2 3 2 2 2 4" xfId="25065"/>
    <cellStyle name="Output 2 2 3 2 2 2 4 2" xfId="25066"/>
    <cellStyle name="Output 2 2 3 2 2 2 5" xfId="25067"/>
    <cellStyle name="Output 2 2 3 2 2 2 6" xfId="25068"/>
    <cellStyle name="Output 2 2 3 2 2 3" xfId="25069"/>
    <cellStyle name="Output 2 2 3 2 2 3 2" xfId="25070"/>
    <cellStyle name="Output 2 2 3 2 2 3 2 2" xfId="25071"/>
    <cellStyle name="Output 2 2 3 2 2 3 2 2 2" xfId="25072"/>
    <cellStyle name="Output 2 2 3 2 2 3 2 3" xfId="25073"/>
    <cellStyle name="Output 2 2 3 2 2 3 2 3 2" xfId="25074"/>
    <cellStyle name="Output 2 2 3 2 2 3 2 4" xfId="25075"/>
    <cellStyle name="Output 2 2 3 2 2 3 2 5" xfId="25076"/>
    <cellStyle name="Output 2 2 3 2 2 3 3" xfId="25077"/>
    <cellStyle name="Output 2 2 3 2 2 3 3 2" xfId="25078"/>
    <cellStyle name="Output 2 2 3 2 2 3 4" xfId="25079"/>
    <cellStyle name="Output 2 2 3 2 2 3 4 2" xfId="25080"/>
    <cellStyle name="Output 2 2 3 2 2 3 5" xfId="25081"/>
    <cellStyle name="Output 2 2 3 2 2 3 6" xfId="25082"/>
    <cellStyle name="Output 2 2 3 2 2 4" xfId="25083"/>
    <cellStyle name="Output 2 2 3 2 2 4 2" xfId="25084"/>
    <cellStyle name="Output 2 2 3 2 2 4 2 2" xfId="25085"/>
    <cellStyle name="Output 2 2 3 2 2 4 2 2 2" xfId="25086"/>
    <cellStyle name="Output 2 2 3 2 2 4 2 3" xfId="25087"/>
    <cellStyle name="Output 2 2 3 2 2 4 2 3 2" xfId="25088"/>
    <cellStyle name="Output 2 2 3 2 2 4 2 4" xfId="25089"/>
    <cellStyle name="Output 2 2 3 2 2 4 2 5" xfId="25090"/>
    <cellStyle name="Output 2 2 3 2 2 4 3" xfId="25091"/>
    <cellStyle name="Output 2 2 3 2 2 4 3 2" xfId="25092"/>
    <cellStyle name="Output 2 2 3 2 2 4 4" xfId="25093"/>
    <cellStyle name="Output 2 2 3 2 2 4 4 2" xfId="25094"/>
    <cellStyle name="Output 2 2 3 2 2 4 5" xfId="25095"/>
    <cellStyle name="Output 2 2 3 2 2 4 6" xfId="25096"/>
    <cellStyle name="Output 2 2 3 2 2 5" xfId="25097"/>
    <cellStyle name="Output 2 2 3 2 2 5 2" xfId="25098"/>
    <cellStyle name="Output 2 2 3 2 2 5 2 2" xfId="25099"/>
    <cellStyle name="Output 2 2 3 2 2 5 3" xfId="25100"/>
    <cellStyle name="Output 2 2 3 2 2 5 3 2" xfId="25101"/>
    <cellStyle name="Output 2 2 3 2 2 5 4" xfId="25102"/>
    <cellStyle name="Output 2 2 3 2 2 5 5" xfId="25103"/>
    <cellStyle name="Output 2 2 3 2 2 6" xfId="25104"/>
    <cellStyle name="Output 2 2 3 2 2 6 2" xfId="25105"/>
    <cellStyle name="Output 2 2 3 2 2 7" xfId="25106"/>
    <cellStyle name="Output 2 2 3 2 2 7 2" xfId="25107"/>
    <cellStyle name="Output 2 2 3 2 2 8" xfId="25108"/>
    <cellStyle name="Output 2 2 3 2 2 9" xfId="25109"/>
    <cellStyle name="Output 2 2 3 2 3" xfId="25110"/>
    <cellStyle name="Output 2 2 3 2 3 2" xfId="25111"/>
    <cellStyle name="Output 2 2 3 2 3 2 2" xfId="25112"/>
    <cellStyle name="Output 2 2 3 2 3 2 2 2" xfId="25113"/>
    <cellStyle name="Output 2 2 3 2 3 2 2 2 2" xfId="25114"/>
    <cellStyle name="Output 2 2 3 2 3 2 2 3" xfId="25115"/>
    <cellStyle name="Output 2 2 3 2 3 2 2 3 2" xfId="25116"/>
    <cellStyle name="Output 2 2 3 2 3 2 2 4" xfId="25117"/>
    <cellStyle name="Output 2 2 3 2 3 2 2 5" xfId="25118"/>
    <cellStyle name="Output 2 2 3 2 3 2 3" xfId="25119"/>
    <cellStyle name="Output 2 2 3 2 3 2 3 2" xfId="25120"/>
    <cellStyle name="Output 2 2 3 2 3 2 4" xfId="25121"/>
    <cellStyle name="Output 2 2 3 2 3 2 4 2" xfId="25122"/>
    <cellStyle name="Output 2 2 3 2 3 2 5" xfId="25123"/>
    <cellStyle name="Output 2 2 3 2 3 2 6" xfId="25124"/>
    <cellStyle name="Output 2 2 3 2 3 3" xfId="25125"/>
    <cellStyle name="Output 2 2 3 2 3 3 2" xfId="25126"/>
    <cellStyle name="Output 2 2 3 2 3 3 2 2" xfId="25127"/>
    <cellStyle name="Output 2 2 3 2 3 3 2 2 2" xfId="25128"/>
    <cellStyle name="Output 2 2 3 2 3 3 2 3" xfId="25129"/>
    <cellStyle name="Output 2 2 3 2 3 3 2 3 2" xfId="25130"/>
    <cellStyle name="Output 2 2 3 2 3 3 2 4" xfId="25131"/>
    <cellStyle name="Output 2 2 3 2 3 3 2 5" xfId="25132"/>
    <cellStyle name="Output 2 2 3 2 3 3 3" xfId="25133"/>
    <cellStyle name="Output 2 2 3 2 3 3 3 2" xfId="25134"/>
    <cellStyle name="Output 2 2 3 2 3 3 4" xfId="25135"/>
    <cellStyle name="Output 2 2 3 2 3 3 4 2" xfId="25136"/>
    <cellStyle name="Output 2 2 3 2 3 3 5" xfId="25137"/>
    <cellStyle name="Output 2 2 3 2 3 3 6" xfId="25138"/>
    <cellStyle name="Output 2 2 3 2 3 4" xfId="25139"/>
    <cellStyle name="Output 2 2 3 2 3 4 2" xfId="25140"/>
    <cellStyle name="Output 2 2 3 2 3 4 2 2" xfId="25141"/>
    <cellStyle name="Output 2 2 3 2 3 4 3" xfId="25142"/>
    <cellStyle name="Output 2 2 3 2 3 4 3 2" xfId="25143"/>
    <cellStyle name="Output 2 2 3 2 3 4 4" xfId="25144"/>
    <cellStyle name="Output 2 2 3 2 3 4 5" xfId="25145"/>
    <cellStyle name="Output 2 2 3 2 3 5" xfId="25146"/>
    <cellStyle name="Output 2 2 3 2 3 5 2" xfId="25147"/>
    <cellStyle name="Output 2 2 3 2 3 6" xfId="25148"/>
    <cellStyle name="Output 2 2 3 2 3 6 2" xfId="25149"/>
    <cellStyle name="Output 2 2 3 2 3 7" xfId="25150"/>
    <cellStyle name="Output 2 2 3 2 3 8" xfId="25151"/>
    <cellStyle name="Output 2 2 3 2 4" xfId="25152"/>
    <cellStyle name="Output 2 2 3 2 4 2" xfId="25153"/>
    <cellStyle name="Output 2 2 3 2 4 2 2" xfId="25154"/>
    <cellStyle name="Output 2 2 3 2 4 2 2 2" xfId="25155"/>
    <cellStyle name="Output 2 2 3 2 4 2 3" xfId="25156"/>
    <cellStyle name="Output 2 2 3 2 4 2 3 2" xfId="25157"/>
    <cellStyle name="Output 2 2 3 2 4 2 4" xfId="25158"/>
    <cellStyle name="Output 2 2 3 2 4 2 5" xfId="25159"/>
    <cellStyle name="Output 2 2 3 2 4 3" xfId="25160"/>
    <cellStyle name="Output 2 2 3 2 4 3 2" xfId="25161"/>
    <cellStyle name="Output 2 2 3 2 4 4" xfId="25162"/>
    <cellStyle name="Output 2 2 3 2 4 4 2" xfId="25163"/>
    <cellStyle name="Output 2 2 3 2 4 5" xfId="25164"/>
    <cellStyle name="Output 2 2 3 2 4 6" xfId="25165"/>
    <cellStyle name="Output 2 2 3 2 5" xfId="25166"/>
    <cellStyle name="Output 2 2 3 2 5 2" xfId="25167"/>
    <cellStyle name="Output 2 2 3 2 5 2 2" xfId="25168"/>
    <cellStyle name="Output 2 2 3 2 5 2 2 2" xfId="25169"/>
    <cellStyle name="Output 2 2 3 2 5 2 3" xfId="25170"/>
    <cellStyle name="Output 2 2 3 2 5 2 3 2" xfId="25171"/>
    <cellStyle name="Output 2 2 3 2 5 2 4" xfId="25172"/>
    <cellStyle name="Output 2 2 3 2 5 2 5" xfId="25173"/>
    <cellStyle name="Output 2 2 3 2 5 3" xfId="25174"/>
    <cellStyle name="Output 2 2 3 2 5 3 2" xfId="25175"/>
    <cellStyle name="Output 2 2 3 2 5 4" xfId="25176"/>
    <cellStyle name="Output 2 2 3 2 5 4 2" xfId="25177"/>
    <cellStyle name="Output 2 2 3 2 5 5" xfId="25178"/>
    <cellStyle name="Output 2 2 3 2 5 6" xfId="25179"/>
    <cellStyle name="Output 2 2 3 2 6" xfId="25180"/>
    <cellStyle name="Output 2 2 3 2 6 2" xfId="25181"/>
    <cellStyle name="Output 2 2 3 2 6 2 2" xfId="25182"/>
    <cellStyle name="Output 2 2 3 2 6 2 2 2" xfId="25183"/>
    <cellStyle name="Output 2 2 3 2 6 2 3" xfId="25184"/>
    <cellStyle name="Output 2 2 3 2 6 2 3 2" xfId="25185"/>
    <cellStyle name="Output 2 2 3 2 6 2 4" xfId="25186"/>
    <cellStyle name="Output 2 2 3 2 6 2 5" xfId="25187"/>
    <cellStyle name="Output 2 2 3 2 6 3" xfId="25188"/>
    <cellStyle name="Output 2 2 3 2 6 3 2" xfId="25189"/>
    <cellStyle name="Output 2 2 3 2 6 4" xfId="25190"/>
    <cellStyle name="Output 2 2 3 2 6 4 2" xfId="25191"/>
    <cellStyle name="Output 2 2 3 2 6 5" xfId="25192"/>
    <cellStyle name="Output 2 2 3 2 6 6" xfId="25193"/>
    <cellStyle name="Output 2 2 3 2 7" xfId="25194"/>
    <cellStyle name="Output 2 2 3 2 7 2" xfId="25195"/>
    <cellStyle name="Output 2 2 3 2 7 2 2" xfId="25196"/>
    <cellStyle name="Output 2 2 3 2 7 3" xfId="25197"/>
    <cellStyle name="Output 2 2 3 2 7 3 2" xfId="25198"/>
    <cellStyle name="Output 2 2 3 2 7 4" xfId="25199"/>
    <cellStyle name="Output 2 2 3 2 7 5" xfId="25200"/>
    <cellStyle name="Output 2 2 3 2 8" xfId="25201"/>
    <cellStyle name="Output 2 2 3 2 8 2" xfId="25202"/>
    <cellStyle name="Output 2 2 3 2 9" xfId="25203"/>
    <cellStyle name="Output 2 2 3 2 9 2" xfId="25204"/>
    <cellStyle name="Output 2 2 3 3" xfId="25205"/>
    <cellStyle name="Output 2 2 3 3 2" xfId="25206"/>
    <cellStyle name="Output 2 2 3 3 2 2" xfId="25207"/>
    <cellStyle name="Output 2 2 3 3 2 2 2" xfId="25208"/>
    <cellStyle name="Output 2 2 3 3 2 2 2 2" xfId="25209"/>
    <cellStyle name="Output 2 2 3 3 2 2 3" xfId="25210"/>
    <cellStyle name="Output 2 2 3 3 2 2 3 2" xfId="25211"/>
    <cellStyle name="Output 2 2 3 3 2 2 4" xfId="25212"/>
    <cellStyle name="Output 2 2 3 3 2 2 5" xfId="25213"/>
    <cellStyle name="Output 2 2 3 3 2 3" xfId="25214"/>
    <cellStyle name="Output 2 2 3 3 2 3 2" xfId="25215"/>
    <cellStyle name="Output 2 2 3 3 2 4" xfId="25216"/>
    <cellStyle name="Output 2 2 3 3 2 4 2" xfId="25217"/>
    <cellStyle name="Output 2 2 3 3 2 5" xfId="25218"/>
    <cellStyle name="Output 2 2 3 3 2 6" xfId="25219"/>
    <cellStyle name="Output 2 2 3 3 3" xfId="25220"/>
    <cellStyle name="Output 2 2 3 3 3 2" xfId="25221"/>
    <cellStyle name="Output 2 2 3 3 3 2 2" xfId="25222"/>
    <cellStyle name="Output 2 2 3 3 3 2 2 2" xfId="25223"/>
    <cellStyle name="Output 2 2 3 3 3 2 3" xfId="25224"/>
    <cellStyle name="Output 2 2 3 3 3 2 3 2" xfId="25225"/>
    <cellStyle name="Output 2 2 3 3 3 2 4" xfId="25226"/>
    <cellStyle name="Output 2 2 3 3 3 2 5" xfId="25227"/>
    <cellStyle name="Output 2 2 3 3 3 3" xfId="25228"/>
    <cellStyle name="Output 2 2 3 3 3 3 2" xfId="25229"/>
    <cellStyle name="Output 2 2 3 3 3 4" xfId="25230"/>
    <cellStyle name="Output 2 2 3 3 3 4 2" xfId="25231"/>
    <cellStyle name="Output 2 2 3 3 3 5" xfId="25232"/>
    <cellStyle name="Output 2 2 3 3 3 6" xfId="25233"/>
    <cellStyle name="Output 2 2 3 3 4" xfId="25234"/>
    <cellStyle name="Output 2 2 3 3 4 2" xfId="25235"/>
    <cellStyle name="Output 2 2 3 3 4 2 2" xfId="25236"/>
    <cellStyle name="Output 2 2 3 3 4 2 2 2" xfId="25237"/>
    <cellStyle name="Output 2 2 3 3 4 2 3" xfId="25238"/>
    <cellStyle name="Output 2 2 3 3 4 2 3 2" xfId="25239"/>
    <cellStyle name="Output 2 2 3 3 4 2 4" xfId="25240"/>
    <cellStyle name="Output 2 2 3 3 4 2 5" xfId="25241"/>
    <cellStyle name="Output 2 2 3 3 4 3" xfId="25242"/>
    <cellStyle name="Output 2 2 3 3 4 3 2" xfId="25243"/>
    <cellStyle name="Output 2 2 3 3 4 4" xfId="25244"/>
    <cellStyle name="Output 2 2 3 3 4 4 2" xfId="25245"/>
    <cellStyle name="Output 2 2 3 3 4 5" xfId="25246"/>
    <cellStyle name="Output 2 2 3 3 4 6" xfId="25247"/>
    <cellStyle name="Output 2 2 3 3 5" xfId="25248"/>
    <cellStyle name="Output 2 2 3 3 5 2" xfId="25249"/>
    <cellStyle name="Output 2 2 3 3 5 2 2" xfId="25250"/>
    <cellStyle name="Output 2 2 3 3 5 3" xfId="25251"/>
    <cellStyle name="Output 2 2 3 3 5 3 2" xfId="25252"/>
    <cellStyle name="Output 2 2 3 3 5 4" xfId="25253"/>
    <cellStyle name="Output 2 2 3 3 5 5" xfId="25254"/>
    <cellStyle name="Output 2 2 3 3 6" xfId="25255"/>
    <cellStyle name="Output 2 2 3 3 6 2" xfId="25256"/>
    <cellStyle name="Output 2 2 3 3 7" xfId="25257"/>
    <cellStyle name="Output 2 2 3 3 7 2" xfId="25258"/>
    <cellStyle name="Output 2 2 3 3 8" xfId="25259"/>
    <cellStyle name="Output 2 2 3 3 9" xfId="25260"/>
    <cellStyle name="Output 2 2 3 4" xfId="25261"/>
    <cellStyle name="Output 2 2 3 4 2" xfId="25262"/>
    <cellStyle name="Output 2 2 3 4 2 2" xfId="25263"/>
    <cellStyle name="Output 2 2 3 4 2 2 2" xfId="25264"/>
    <cellStyle name="Output 2 2 3 4 2 2 2 2" xfId="25265"/>
    <cellStyle name="Output 2 2 3 4 2 2 3" xfId="25266"/>
    <cellStyle name="Output 2 2 3 4 2 2 3 2" xfId="25267"/>
    <cellStyle name="Output 2 2 3 4 2 2 4" xfId="25268"/>
    <cellStyle name="Output 2 2 3 4 2 2 5" xfId="25269"/>
    <cellStyle name="Output 2 2 3 4 2 3" xfId="25270"/>
    <cellStyle name="Output 2 2 3 4 2 3 2" xfId="25271"/>
    <cellStyle name="Output 2 2 3 4 2 4" xfId="25272"/>
    <cellStyle name="Output 2 2 3 4 2 4 2" xfId="25273"/>
    <cellStyle name="Output 2 2 3 4 2 5" xfId="25274"/>
    <cellStyle name="Output 2 2 3 4 2 6" xfId="25275"/>
    <cellStyle name="Output 2 2 3 4 3" xfId="25276"/>
    <cellStyle name="Output 2 2 3 4 3 2" xfId="25277"/>
    <cellStyle name="Output 2 2 3 4 3 2 2" xfId="25278"/>
    <cellStyle name="Output 2 2 3 4 3 2 2 2" xfId="25279"/>
    <cellStyle name="Output 2 2 3 4 3 2 3" xfId="25280"/>
    <cellStyle name="Output 2 2 3 4 3 2 3 2" xfId="25281"/>
    <cellStyle name="Output 2 2 3 4 3 2 4" xfId="25282"/>
    <cellStyle name="Output 2 2 3 4 3 2 5" xfId="25283"/>
    <cellStyle name="Output 2 2 3 4 3 3" xfId="25284"/>
    <cellStyle name="Output 2 2 3 4 3 3 2" xfId="25285"/>
    <cellStyle name="Output 2 2 3 4 3 4" xfId="25286"/>
    <cellStyle name="Output 2 2 3 4 3 4 2" xfId="25287"/>
    <cellStyle name="Output 2 2 3 4 3 5" xfId="25288"/>
    <cellStyle name="Output 2 2 3 4 3 6" xfId="25289"/>
    <cellStyle name="Output 2 2 3 4 4" xfId="25290"/>
    <cellStyle name="Output 2 2 3 4 4 2" xfId="25291"/>
    <cellStyle name="Output 2 2 3 4 4 2 2" xfId="25292"/>
    <cellStyle name="Output 2 2 3 4 4 3" xfId="25293"/>
    <cellStyle name="Output 2 2 3 4 4 3 2" xfId="25294"/>
    <cellStyle name="Output 2 2 3 4 4 4" xfId="25295"/>
    <cellStyle name="Output 2 2 3 4 4 5" xfId="25296"/>
    <cellStyle name="Output 2 2 3 4 5" xfId="25297"/>
    <cellStyle name="Output 2 2 3 4 5 2" xfId="25298"/>
    <cellStyle name="Output 2 2 3 4 6" xfId="25299"/>
    <cellStyle name="Output 2 2 3 4 6 2" xfId="25300"/>
    <cellStyle name="Output 2 2 3 4 7" xfId="25301"/>
    <cellStyle name="Output 2 2 3 4 8" xfId="25302"/>
    <cellStyle name="Output 2 2 3 5" xfId="25303"/>
    <cellStyle name="Output 2 2 3 5 2" xfId="25304"/>
    <cellStyle name="Output 2 2 3 5 2 2" xfId="25305"/>
    <cellStyle name="Output 2 2 3 5 2 2 2" xfId="25306"/>
    <cellStyle name="Output 2 2 3 5 2 3" xfId="25307"/>
    <cellStyle name="Output 2 2 3 5 2 3 2" xfId="25308"/>
    <cellStyle name="Output 2 2 3 5 2 4" xfId="25309"/>
    <cellStyle name="Output 2 2 3 5 2 5" xfId="25310"/>
    <cellStyle name="Output 2 2 3 5 3" xfId="25311"/>
    <cellStyle name="Output 2 2 3 5 3 2" xfId="25312"/>
    <cellStyle name="Output 2 2 3 5 4" xfId="25313"/>
    <cellStyle name="Output 2 2 3 5 4 2" xfId="25314"/>
    <cellStyle name="Output 2 2 3 5 5" xfId="25315"/>
    <cellStyle name="Output 2 2 3 5 6" xfId="25316"/>
    <cellStyle name="Output 2 2 3 6" xfId="25317"/>
    <cellStyle name="Output 2 2 3 6 2" xfId="25318"/>
    <cellStyle name="Output 2 2 3 6 2 2" xfId="25319"/>
    <cellStyle name="Output 2 2 3 6 2 2 2" xfId="25320"/>
    <cellStyle name="Output 2 2 3 6 2 3" xfId="25321"/>
    <cellStyle name="Output 2 2 3 6 2 3 2" xfId="25322"/>
    <cellStyle name="Output 2 2 3 6 2 4" xfId="25323"/>
    <cellStyle name="Output 2 2 3 6 2 5" xfId="25324"/>
    <cellStyle name="Output 2 2 3 6 3" xfId="25325"/>
    <cellStyle name="Output 2 2 3 6 3 2" xfId="25326"/>
    <cellStyle name="Output 2 2 3 6 4" xfId="25327"/>
    <cellStyle name="Output 2 2 3 6 4 2" xfId="25328"/>
    <cellStyle name="Output 2 2 3 6 5" xfId="25329"/>
    <cellStyle name="Output 2 2 3 6 6" xfId="25330"/>
    <cellStyle name="Output 2 2 3 7" xfId="25331"/>
    <cellStyle name="Output 2 2 3 7 2" xfId="25332"/>
    <cellStyle name="Output 2 2 3 7 2 2" xfId="25333"/>
    <cellStyle name="Output 2 2 3 7 2 2 2" xfId="25334"/>
    <cellStyle name="Output 2 2 3 7 2 3" xfId="25335"/>
    <cellStyle name="Output 2 2 3 7 2 3 2" xfId="25336"/>
    <cellStyle name="Output 2 2 3 7 2 4" xfId="25337"/>
    <cellStyle name="Output 2 2 3 7 2 5" xfId="25338"/>
    <cellStyle name="Output 2 2 3 7 3" xfId="25339"/>
    <cellStyle name="Output 2 2 3 7 3 2" xfId="25340"/>
    <cellStyle name="Output 2 2 3 7 4" xfId="25341"/>
    <cellStyle name="Output 2 2 3 7 4 2" xfId="25342"/>
    <cellStyle name="Output 2 2 3 7 5" xfId="25343"/>
    <cellStyle name="Output 2 2 3 7 6" xfId="25344"/>
    <cellStyle name="Output 2 2 3 8" xfId="25345"/>
    <cellStyle name="Output 2 2 3 8 2" xfId="25346"/>
    <cellStyle name="Output 2 2 3 8 2 2" xfId="25347"/>
    <cellStyle name="Output 2 2 3 8 3" xfId="25348"/>
    <cellStyle name="Output 2 2 3 8 3 2" xfId="25349"/>
    <cellStyle name="Output 2 2 3 8 4" xfId="25350"/>
    <cellStyle name="Output 2 2 3 8 5" xfId="25351"/>
    <cellStyle name="Output 2 2 3 9" xfId="25352"/>
    <cellStyle name="Output 2 2 3 9 2" xfId="25353"/>
    <cellStyle name="Output 2 2 4" xfId="25354"/>
    <cellStyle name="Output 2 2 4 10" xfId="25355"/>
    <cellStyle name="Output 2 2 4 10 2" xfId="25356"/>
    <cellStyle name="Output 2 2 4 11" xfId="25357"/>
    <cellStyle name="Output 2 2 4 2" xfId="25358"/>
    <cellStyle name="Output 2 2 4 2 10" xfId="25359"/>
    <cellStyle name="Output 2 2 4 2 2" xfId="25360"/>
    <cellStyle name="Output 2 2 4 2 2 2" xfId="25361"/>
    <cellStyle name="Output 2 2 4 2 2 2 2" xfId="25362"/>
    <cellStyle name="Output 2 2 4 2 2 2 2 2" xfId="25363"/>
    <cellStyle name="Output 2 2 4 2 2 2 2 2 2" xfId="25364"/>
    <cellStyle name="Output 2 2 4 2 2 2 2 3" xfId="25365"/>
    <cellStyle name="Output 2 2 4 2 2 2 2 3 2" xfId="25366"/>
    <cellStyle name="Output 2 2 4 2 2 2 2 4" xfId="25367"/>
    <cellStyle name="Output 2 2 4 2 2 2 2 5" xfId="25368"/>
    <cellStyle name="Output 2 2 4 2 2 2 3" xfId="25369"/>
    <cellStyle name="Output 2 2 4 2 2 2 3 2" xfId="25370"/>
    <cellStyle name="Output 2 2 4 2 2 2 4" xfId="25371"/>
    <cellStyle name="Output 2 2 4 2 2 2 4 2" xfId="25372"/>
    <cellStyle name="Output 2 2 4 2 2 2 5" xfId="25373"/>
    <cellStyle name="Output 2 2 4 2 2 2 6" xfId="25374"/>
    <cellStyle name="Output 2 2 4 2 2 3" xfId="25375"/>
    <cellStyle name="Output 2 2 4 2 2 3 2" xfId="25376"/>
    <cellStyle name="Output 2 2 4 2 2 3 2 2" xfId="25377"/>
    <cellStyle name="Output 2 2 4 2 2 3 2 2 2" xfId="25378"/>
    <cellStyle name="Output 2 2 4 2 2 3 2 3" xfId="25379"/>
    <cellStyle name="Output 2 2 4 2 2 3 2 3 2" xfId="25380"/>
    <cellStyle name="Output 2 2 4 2 2 3 2 4" xfId="25381"/>
    <cellStyle name="Output 2 2 4 2 2 3 2 5" xfId="25382"/>
    <cellStyle name="Output 2 2 4 2 2 3 3" xfId="25383"/>
    <cellStyle name="Output 2 2 4 2 2 3 3 2" xfId="25384"/>
    <cellStyle name="Output 2 2 4 2 2 3 4" xfId="25385"/>
    <cellStyle name="Output 2 2 4 2 2 3 4 2" xfId="25386"/>
    <cellStyle name="Output 2 2 4 2 2 3 5" xfId="25387"/>
    <cellStyle name="Output 2 2 4 2 2 3 6" xfId="25388"/>
    <cellStyle name="Output 2 2 4 2 2 4" xfId="25389"/>
    <cellStyle name="Output 2 2 4 2 2 4 2" xfId="25390"/>
    <cellStyle name="Output 2 2 4 2 2 4 2 2" xfId="25391"/>
    <cellStyle name="Output 2 2 4 2 2 4 2 2 2" xfId="25392"/>
    <cellStyle name="Output 2 2 4 2 2 4 2 3" xfId="25393"/>
    <cellStyle name="Output 2 2 4 2 2 4 2 3 2" xfId="25394"/>
    <cellStyle name="Output 2 2 4 2 2 4 2 4" xfId="25395"/>
    <cellStyle name="Output 2 2 4 2 2 4 2 5" xfId="25396"/>
    <cellStyle name="Output 2 2 4 2 2 4 3" xfId="25397"/>
    <cellStyle name="Output 2 2 4 2 2 4 3 2" xfId="25398"/>
    <cellStyle name="Output 2 2 4 2 2 4 4" xfId="25399"/>
    <cellStyle name="Output 2 2 4 2 2 4 4 2" xfId="25400"/>
    <cellStyle name="Output 2 2 4 2 2 4 5" xfId="25401"/>
    <cellStyle name="Output 2 2 4 2 2 4 6" xfId="25402"/>
    <cellStyle name="Output 2 2 4 2 2 5" xfId="25403"/>
    <cellStyle name="Output 2 2 4 2 2 5 2" xfId="25404"/>
    <cellStyle name="Output 2 2 4 2 2 5 2 2" xfId="25405"/>
    <cellStyle name="Output 2 2 4 2 2 5 3" xfId="25406"/>
    <cellStyle name="Output 2 2 4 2 2 5 3 2" xfId="25407"/>
    <cellStyle name="Output 2 2 4 2 2 5 4" xfId="25408"/>
    <cellStyle name="Output 2 2 4 2 2 5 5" xfId="25409"/>
    <cellStyle name="Output 2 2 4 2 2 6" xfId="25410"/>
    <cellStyle name="Output 2 2 4 2 2 6 2" xfId="25411"/>
    <cellStyle name="Output 2 2 4 2 2 7" xfId="25412"/>
    <cellStyle name="Output 2 2 4 2 2 7 2" xfId="25413"/>
    <cellStyle name="Output 2 2 4 2 2 8" xfId="25414"/>
    <cellStyle name="Output 2 2 4 2 2 9" xfId="25415"/>
    <cellStyle name="Output 2 2 4 2 3" xfId="25416"/>
    <cellStyle name="Output 2 2 4 2 3 2" xfId="25417"/>
    <cellStyle name="Output 2 2 4 2 3 2 2" xfId="25418"/>
    <cellStyle name="Output 2 2 4 2 3 2 2 2" xfId="25419"/>
    <cellStyle name="Output 2 2 4 2 3 2 2 2 2" xfId="25420"/>
    <cellStyle name="Output 2 2 4 2 3 2 2 3" xfId="25421"/>
    <cellStyle name="Output 2 2 4 2 3 2 2 3 2" xfId="25422"/>
    <cellStyle name="Output 2 2 4 2 3 2 2 4" xfId="25423"/>
    <cellStyle name="Output 2 2 4 2 3 2 2 5" xfId="25424"/>
    <cellStyle name="Output 2 2 4 2 3 2 3" xfId="25425"/>
    <cellStyle name="Output 2 2 4 2 3 2 3 2" xfId="25426"/>
    <cellStyle name="Output 2 2 4 2 3 2 4" xfId="25427"/>
    <cellStyle name="Output 2 2 4 2 3 2 4 2" xfId="25428"/>
    <cellStyle name="Output 2 2 4 2 3 2 5" xfId="25429"/>
    <cellStyle name="Output 2 2 4 2 3 2 6" xfId="25430"/>
    <cellStyle name="Output 2 2 4 2 3 3" xfId="25431"/>
    <cellStyle name="Output 2 2 4 2 3 3 2" xfId="25432"/>
    <cellStyle name="Output 2 2 4 2 3 3 2 2" xfId="25433"/>
    <cellStyle name="Output 2 2 4 2 3 3 2 2 2" xfId="25434"/>
    <cellStyle name="Output 2 2 4 2 3 3 2 3" xfId="25435"/>
    <cellStyle name="Output 2 2 4 2 3 3 2 3 2" xfId="25436"/>
    <cellStyle name="Output 2 2 4 2 3 3 2 4" xfId="25437"/>
    <cellStyle name="Output 2 2 4 2 3 3 2 5" xfId="25438"/>
    <cellStyle name="Output 2 2 4 2 3 3 3" xfId="25439"/>
    <cellStyle name="Output 2 2 4 2 3 3 3 2" xfId="25440"/>
    <cellStyle name="Output 2 2 4 2 3 3 4" xfId="25441"/>
    <cellStyle name="Output 2 2 4 2 3 3 4 2" xfId="25442"/>
    <cellStyle name="Output 2 2 4 2 3 3 5" xfId="25443"/>
    <cellStyle name="Output 2 2 4 2 3 3 6" xfId="25444"/>
    <cellStyle name="Output 2 2 4 2 3 4" xfId="25445"/>
    <cellStyle name="Output 2 2 4 2 3 4 2" xfId="25446"/>
    <cellStyle name="Output 2 2 4 2 3 4 2 2" xfId="25447"/>
    <cellStyle name="Output 2 2 4 2 3 4 3" xfId="25448"/>
    <cellStyle name="Output 2 2 4 2 3 4 3 2" xfId="25449"/>
    <cellStyle name="Output 2 2 4 2 3 4 4" xfId="25450"/>
    <cellStyle name="Output 2 2 4 2 3 4 5" xfId="25451"/>
    <cellStyle name="Output 2 2 4 2 3 5" xfId="25452"/>
    <cellStyle name="Output 2 2 4 2 3 5 2" xfId="25453"/>
    <cellStyle name="Output 2 2 4 2 3 6" xfId="25454"/>
    <cellStyle name="Output 2 2 4 2 3 6 2" xfId="25455"/>
    <cellStyle name="Output 2 2 4 2 3 7" xfId="25456"/>
    <cellStyle name="Output 2 2 4 2 3 8" xfId="25457"/>
    <cellStyle name="Output 2 2 4 2 4" xfId="25458"/>
    <cellStyle name="Output 2 2 4 2 4 2" xfId="25459"/>
    <cellStyle name="Output 2 2 4 2 4 2 2" xfId="25460"/>
    <cellStyle name="Output 2 2 4 2 4 2 2 2" xfId="25461"/>
    <cellStyle name="Output 2 2 4 2 4 2 3" xfId="25462"/>
    <cellStyle name="Output 2 2 4 2 4 2 3 2" xfId="25463"/>
    <cellStyle name="Output 2 2 4 2 4 2 4" xfId="25464"/>
    <cellStyle name="Output 2 2 4 2 4 2 5" xfId="25465"/>
    <cellStyle name="Output 2 2 4 2 4 3" xfId="25466"/>
    <cellStyle name="Output 2 2 4 2 4 3 2" xfId="25467"/>
    <cellStyle name="Output 2 2 4 2 4 4" xfId="25468"/>
    <cellStyle name="Output 2 2 4 2 4 4 2" xfId="25469"/>
    <cellStyle name="Output 2 2 4 2 4 5" xfId="25470"/>
    <cellStyle name="Output 2 2 4 2 4 6" xfId="25471"/>
    <cellStyle name="Output 2 2 4 2 5" xfId="25472"/>
    <cellStyle name="Output 2 2 4 2 5 2" xfId="25473"/>
    <cellStyle name="Output 2 2 4 2 5 2 2" xfId="25474"/>
    <cellStyle name="Output 2 2 4 2 5 2 2 2" xfId="25475"/>
    <cellStyle name="Output 2 2 4 2 5 2 3" xfId="25476"/>
    <cellStyle name="Output 2 2 4 2 5 2 3 2" xfId="25477"/>
    <cellStyle name="Output 2 2 4 2 5 2 4" xfId="25478"/>
    <cellStyle name="Output 2 2 4 2 5 2 5" xfId="25479"/>
    <cellStyle name="Output 2 2 4 2 5 3" xfId="25480"/>
    <cellStyle name="Output 2 2 4 2 5 3 2" xfId="25481"/>
    <cellStyle name="Output 2 2 4 2 5 4" xfId="25482"/>
    <cellStyle name="Output 2 2 4 2 5 4 2" xfId="25483"/>
    <cellStyle name="Output 2 2 4 2 5 5" xfId="25484"/>
    <cellStyle name="Output 2 2 4 2 5 6" xfId="25485"/>
    <cellStyle name="Output 2 2 4 2 6" xfId="25486"/>
    <cellStyle name="Output 2 2 4 2 6 2" xfId="25487"/>
    <cellStyle name="Output 2 2 4 2 6 2 2" xfId="25488"/>
    <cellStyle name="Output 2 2 4 2 6 2 2 2" xfId="25489"/>
    <cellStyle name="Output 2 2 4 2 6 2 3" xfId="25490"/>
    <cellStyle name="Output 2 2 4 2 6 2 3 2" xfId="25491"/>
    <cellStyle name="Output 2 2 4 2 6 2 4" xfId="25492"/>
    <cellStyle name="Output 2 2 4 2 6 2 5" xfId="25493"/>
    <cellStyle name="Output 2 2 4 2 6 3" xfId="25494"/>
    <cellStyle name="Output 2 2 4 2 6 3 2" xfId="25495"/>
    <cellStyle name="Output 2 2 4 2 6 4" xfId="25496"/>
    <cellStyle name="Output 2 2 4 2 6 4 2" xfId="25497"/>
    <cellStyle name="Output 2 2 4 2 6 5" xfId="25498"/>
    <cellStyle name="Output 2 2 4 2 6 6" xfId="25499"/>
    <cellStyle name="Output 2 2 4 2 7" xfId="25500"/>
    <cellStyle name="Output 2 2 4 2 7 2" xfId="25501"/>
    <cellStyle name="Output 2 2 4 2 7 2 2" xfId="25502"/>
    <cellStyle name="Output 2 2 4 2 7 3" xfId="25503"/>
    <cellStyle name="Output 2 2 4 2 7 3 2" xfId="25504"/>
    <cellStyle name="Output 2 2 4 2 7 4" xfId="25505"/>
    <cellStyle name="Output 2 2 4 2 7 5" xfId="25506"/>
    <cellStyle name="Output 2 2 4 2 8" xfId="25507"/>
    <cellStyle name="Output 2 2 4 2 8 2" xfId="25508"/>
    <cellStyle name="Output 2 2 4 2 9" xfId="25509"/>
    <cellStyle name="Output 2 2 4 2 9 2" xfId="25510"/>
    <cellStyle name="Output 2 2 4 3" xfId="25511"/>
    <cellStyle name="Output 2 2 4 3 2" xfId="25512"/>
    <cellStyle name="Output 2 2 4 3 2 2" xfId="25513"/>
    <cellStyle name="Output 2 2 4 3 2 2 2" xfId="25514"/>
    <cellStyle name="Output 2 2 4 3 2 2 2 2" xfId="25515"/>
    <cellStyle name="Output 2 2 4 3 2 2 3" xfId="25516"/>
    <cellStyle name="Output 2 2 4 3 2 2 3 2" xfId="25517"/>
    <cellStyle name="Output 2 2 4 3 2 2 4" xfId="25518"/>
    <cellStyle name="Output 2 2 4 3 2 2 5" xfId="25519"/>
    <cellStyle name="Output 2 2 4 3 2 3" xfId="25520"/>
    <cellStyle name="Output 2 2 4 3 2 3 2" xfId="25521"/>
    <cellStyle name="Output 2 2 4 3 2 4" xfId="25522"/>
    <cellStyle name="Output 2 2 4 3 2 4 2" xfId="25523"/>
    <cellStyle name="Output 2 2 4 3 2 5" xfId="25524"/>
    <cellStyle name="Output 2 2 4 3 2 6" xfId="25525"/>
    <cellStyle name="Output 2 2 4 3 3" xfId="25526"/>
    <cellStyle name="Output 2 2 4 3 3 2" xfId="25527"/>
    <cellStyle name="Output 2 2 4 3 3 2 2" xfId="25528"/>
    <cellStyle name="Output 2 2 4 3 3 2 2 2" xfId="25529"/>
    <cellStyle name="Output 2 2 4 3 3 2 3" xfId="25530"/>
    <cellStyle name="Output 2 2 4 3 3 2 3 2" xfId="25531"/>
    <cellStyle name="Output 2 2 4 3 3 2 4" xfId="25532"/>
    <cellStyle name="Output 2 2 4 3 3 2 5" xfId="25533"/>
    <cellStyle name="Output 2 2 4 3 3 3" xfId="25534"/>
    <cellStyle name="Output 2 2 4 3 3 3 2" xfId="25535"/>
    <cellStyle name="Output 2 2 4 3 3 4" xfId="25536"/>
    <cellStyle name="Output 2 2 4 3 3 4 2" xfId="25537"/>
    <cellStyle name="Output 2 2 4 3 3 5" xfId="25538"/>
    <cellStyle name="Output 2 2 4 3 3 6" xfId="25539"/>
    <cellStyle name="Output 2 2 4 3 4" xfId="25540"/>
    <cellStyle name="Output 2 2 4 3 4 2" xfId="25541"/>
    <cellStyle name="Output 2 2 4 3 4 2 2" xfId="25542"/>
    <cellStyle name="Output 2 2 4 3 4 2 2 2" xfId="25543"/>
    <cellStyle name="Output 2 2 4 3 4 2 3" xfId="25544"/>
    <cellStyle name="Output 2 2 4 3 4 2 3 2" xfId="25545"/>
    <cellStyle name="Output 2 2 4 3 4 2 4" xfId="25546"/>
    <cellStyle name="Output 2 2 4 3 4 2 5" xfId="25547"/>
    <cellStyle name="Output 2 2 4 3 4 3" xfId="25548"/>
    <cellStyle name="Output 2 2 4 3 4 3 2" xfId="25549"/>
    <cellStyle name="Output 2 2 4 3 4 4" xfId="25550"/>
    <cellStyle name="Output 2 2 4 3 4 4 2" xfId="25551"/>
    <cellStyle name="Output 2 2 4 3 4 5" xfId="25552"/>
    <cellStyle name="Output 2 2 4 3 4 6" xfId="25553"/>
    <cellStyle name="Output 2 2 4 3 5" xfId="25554"/>
    <cellStyle name="Output 2 2 4 3 5 2" xfId="25555"/>
    <cellStyle name="Output 2 2 4 3 5 2 2" xfId="25556"/>
    <cellStyle name="Output 2 2 4 3 5 3" xfId="25557"/>
    <cellStyle name="Output 2 2 4 3 5 3 2" xfId="25558"/>
    <cellStyle name="Output 2 2 4 3 5 4" xfId="25559"/>
    <cellStyle name="Output 2 2 4 3 5 5" xfId="25560"/>
    <cellStyle name="Output 2 2 4 3 6" xfId="25561"/>
    <cellStyle name="Output 2 2 4 3 6 2" xfId="25562"/>
    <cellStyle name="Output 2 2 4 3 7" xfId="25563"/>
    <cellStyle name="Output 2 2 4 3 7 2" xfId="25564"/>
    <cellStyle name="Output 2 2 4 3 8" xfId="25565"/>
    <cellStyle name="Output 2 2 4 3 9" xfId="25566"/>
    <cellStyle name="Output 2 2 4 4" xfId="25567"/>
    <cellStyle name="Output 2 2 4 4 2" xfId="25568"/>
    <cellStyle name="Output 2 2 4 4 2 2" xfId="25569"/>
    <cellStyle name="Output 2 2 4 4 2 2 2" xfId="25570"/>
    <cellStyle name="Output 2 2 4 4 2 2 2 2" xfId="25571"/>
    <cellStyle name="Output 2 2 4 4 2 2 3" xfId="25572"/>
    <cellStyle name="Output 2 2 4 4 2 2 3 2" xfId="25573"/>
    <cellStyle name="Output 2 2 4 4 2 2 4" xfId="25574"/>
    <cellStyle name="Output 2 2 4 4 2 2 5" xfId="25575"/>
    <cellStyle name="Output 2 2 4 4 2 3" xfId="25576"/>
    <cellStyle name="Output 2 2 4 4 2 3 2" xfId="25577"/>
    <cellStyle name="Output 2 2 4 4 2 4" xfId="25578"/>
    <cellStyle name="Output 2 2 4 4 2 4 2" xfId="25579"/>
    <cellStyle name="Output 2 2 4 4 2 5" xfId="25580"/>
    <cellStyle name="Output 2 2 4 4 2 6" xfId="25581"/>
    <cellStyle name="Output 2 2 4 4 3" xfId="25582"/>
    <cellStyle name="Output 2 2 4 4 3 2" xfId="25583"/>
    <cellStyle name="Output 2 2 4 4 3 2 2" xfId="25584"/>
    <cellStyle name="Output 2 2 4 4 3 2 2 2" xfId="25585"/>
    <cellStyle name="Output 2 2 4 4 3 2 3" xfId="25586"/>
    <cellStyle name="Output 2 2 4 4 3 2 3 2" xfId="25587"/>
    <cellStyle name="Output 2 2 4 4 3 2 4" xfId="25588"/>
    <cellStyle name="Output 2 2 4 4 3 2 5" xfId="25589"/>
    <cellStyle name="Output 2 2 4 4 3 3" xfId="25590"/>
    <cellStyle name="Output 2 2 4 4 3 3 2" xfId="25591"/>
    <cellStyle name="Output 2 2 4 4 3 4" xfId="25592"/>
    <cellStyle name="Output 2 2 4 4 3 4 2" xfId="25593"/>
    <cellStyle name="Output 2 2 4 4 3 5" xfId="25594"/>
    <cellStyle name="Output 2 2 4 4 3 6" xfId="25595"/>
    <cellStyle name="Output 2 2 4 4 4" xfId="25596"/>
    <cellStyle name="Output 2 2 4 4 4 2" xfId="25597"/>
    <cellStyle name="Output 2 2 4 4 4 2 2" xfId="25598"/>
    <cellStyle name="Output 2 2 4 4 4 3" xfId="25599"/>
    <cellStyle name="Output 2 2 4 4 4 3 2" xfId="25600"/>
    <cellStyle name="Output 2 2 4 4 4 4" xfId="25601"/>
    <cellStyle name="Output 2 2 4 4 4 5" xfId="25602"/>
    <cellStyle name="Output 2 2 4 4 5" xfId="25603"/>
    <cellStyle name="Output 2 2 4 4 5 2" xfId="25604"/>
    <cellStyle name="Output 2 2 4 4 6" xfId="25605"/>
    <cellStyle name="Output 2 2 4 4 6 2" xfId="25606"/>
    <cellStyle name="Output 2 2 4 4 7" xfId="25607"/>
    <cellStyle name="Output 2 2 4 4 8" xfId="25608"/>
    <cellStyle name="Output 2 2 4 5" xfId="25609"/>
    <cellStyle name="Output 2 2 4 5 2" xfId="25610"/>
    <cellStyle name="Output 2 2 4 5 2 2" xfId="25611"/>
    <cellStyle name="Output 2 2 4 5 2 2 2" xfId="25612"/>
    <cellStyle name="Output 2 2 4 5 2 3" xfId="25613"/>
    <cellStyle name="Output 2 2 4 5 2 3 2" xfId="25614"/>
    <cellStyle name="Output 2 2 4 5 2 4" xfId="25615"/>
    <cellStyle name="Output 2 2 4 5 2 5" xfId="25616"/>
    <cellStyle name="Output 2 2 4 5 3" xfId="25617"/>
    <cellStyle name="Output 2 2 4 5 3 2" xfId="25618"/>
    <cellStyle name="Output 2 2 4 5 4" xfId="25619"/>
    <cellStyle name="Output 2 2 4 5 4 2" xfId="25620"/>
    <cellStyle name="Output 2 2 4 5 5" xfId="25621"/>
    <cellStyle name="Output 2 2 4 5 6" xfId="25622"/>
    <cellStyle name="Output 2 2 4 6" xfId="25623"/>
    <cellStyle name="Output 2 2 4 6 2" xfId="25624"/>
    <cellStyle name="Output 2 2 4 6 2 2" xfId="25625"/>
    <cellStyle name="Output 2 2 4 6 2 2 2" xfId="25626"/>
    <cellStyle name="Output 2 2 4 6 2 3" xfId="25627"/>
    <cellStyle name="Output 2 2 4 6 2 3 2" xfId="25628"/>
    <cellStyle name="Output 2 2 4 6 2 4" xfId="25629"/>
    <cellStyle name="Output 2 2 4 6 2 5" xfId="25630"/>
    <cellStyle name="Output 2 2 4 6 3" xfId="25631"/>
    <cellStyle name="Output 2 2 4 6 3 2" xfId="25632"/>
    <cellStyle name="Output 2 2 4 6 4" xfId="25633"/>
    <cellStyle name="Output 2 2 4 6 4 2" xfId="25634"/>
    <cellStyle name="Output 2 2 4 6 5" xfId="25635"/>
    <cellStyle name="Output 2 2 4 6 6" xfId="25636"/>
    <cellStyle name="Output 2 2 4 7" xfId="25637"/>
    <cellStyle name="Output 2 2 4 7 2" xfId="25638"/>
    <cellStyle name="Output 2 2 4 7 2 2" xfId="25639"/>
    <cellStyle name="Output 2 2 4 7 2 2 2" xfId="25640"/>
    <cellStyle name="Output 2 2 4 7 2 3" xfId="25641"/>
    <cellStyle name="Output 2 2 4 7 2 3 2" xfId="25642"/>
    <cellStyle name="Output 2 2 4 7 2 4" xfId="25643"/>
    <cellStyle name="Output 2 2 4 7 2 5" xfId="25644"/>
    <cellStyle name="Output 2 2 4 7 3" xfId="25645"/>
    <cellStyle name="Output 2 2 4 7 3 2" xfId="25646"/>
    <cellStyle name="Output 2 2 4 7 4" xfId="25647"/>
    <cellStyle name="Output 2 2 4 7 4 2" xfId="25648"/>
    <cellStyle name="Output 2 2 4 7 5" xfId="25649"/>
    <cellStyle name="Output 2 2 4 7 6" xfId="25650"/>
    <cellStyle name="Output 2 2 4 8" xfId="25651"/>
    <cellStyle name="Output 2 2 4 8 2" xfId="25652"/>
    <cellStyle name="Output 2 2 4 8 2 2" xfId="25653"/>
    <cellStyle name="Output 2 2 4 8 3" xfId="25654"/>
    <cellStyle name="Output 2 2 4 8 3 2" xfId="25655"/>
    <cellStyle name="Output 2 2 4 8 4" xfId="25656"/>
    <cellStyle name="Output 2 2 4 8 5" xfId="25657"/>
    <cellStyle name="Output 2 2 4 9" xfId="25658"/>
    <cellStyle name="Output 2 2 4 9 2" xfId="25659"/>
    <cellStyle name="Output 2 2 5" xfId="25660"/>
    <cellStyle name="Output 2 2 5 10" xfId="25661"/>
    <cellStyle name="Output 2 2 5 2" xfId="25662"/>
    <cellStyle name="Output 2 2 5 2 2" xfId="25663"/>
    <cellStyle name="Output 2 2 5 2 2 2" xfId="25664"/>
    <cellStyle name="Output 2 2 5 2 2 2 2" xfId="25665"/>
    <cellStyle name="Output 2 2 5 2 2 2 2 2" xfId="25666"/>
    <cellStyle name="Output 2 2 5 2 2 2 3" xfId="25667"/>
    <cellStyle name="Output 2 2 5 2 2 2 3 2" xfId="25668"/>
    <cellStyle name="Output 2 2 5 2 2 2 4" xfId="25669"/>
    <cellStyle name="Output 2 2 5 2 2 2 5" xfId="25670"/>
    <cellStyle name="Output 2 2 5 2 2 3" xfId="25671"/>
    <cellStyle name="Output 2 2 5 2 2 3 2" xfId="25672"/>
    <cellStyle name="Output 2 2 5 2 2 4" xfId="25673"/>
    <cellStyle name="Output 2 2 5 2 2 4 2" xfId="25674"/>
    <cellStyle name="Output 2 2 5 2 2 5" xfId="25675"/>
    <cellStyle name="Output 2 2 5 2 2 6" xfId="25676"/>
    <cellStyle name="Output 2 2 5 2 3" xfId="25677"/>
    <cellStyle name="Output 2 2 5 2 3 2" xfId="25678"/>
    <cellStyle name="Output 2 2 5 2 3 2 2" xfId="25679"/>
    <cellStyle name="Output 2 2 5 2 3 2 2 2" xfId="25680"/>
    <cellStyle name="Output 2 2 5 2 3 2 3" xfId="25681"/>
    <cellStyle name="Output 2 2 5 2 3 2 3 2" xfId="25682"/>
    <cellStyle name="Output 2 2 5 2 3 2 4" xfId="25683"/>
    <cellStyle name="Output 2 2 5 2 3 2 5" xfId="25684"/>
    <cellStyle name="Output 2 2 5 2 3 3" xfId="25685"/>
    <cellStyle name="Output 2 2 5 2 3 3 2" xfId="25686"/>
    <cellStyle name="Output 2 2 5 2 3 4" xfId="25687"/>
    <cellStyle name="Output 2 2 5 2 3 4 2" xfId="25688"/>
    <cellStyle name="Output 2 2 5 2 3 5" xfId="25689"/>
    <cellStyle name="Output 2 2 5 2 3 6" xfId="25690"/>
    <cellStyle name="Output 2 2 5 2 4" xfId="25691"/>
    <cellStyle name="Output 2 2 5 2 4 2" xfId="25692"/>
    <cellStyle name="Output 2 2 5 2 4 2 2" xfId="25693"/>
    <cellStyle name="Output 2 2 5 2 4 2 2 2" xfId="25694"/>
    <cellStyle name="Output 2 2 5 2 4 2 3" xfId="25695"/>
    <cellStyle name="Output 2 2 5 2 4 2 3 2" xfId="25696"/>
    <cellStyle name="Output 2 2 5 2 4 2 4" xfId="25697"/>
    <cellStyle name="Output 2 2 5 2 4 2 5" xfId="25698"/>
    <cellStyle name="Output 2 2 5 2 4 3" xfId="25699"/>
    <cellStyle name="Output 2 2 5 2 4 3 2" xfId="25700"/>
    <cellStyle name="Output 2 2 5 2 4 4" xfId="25701"/>
    <cellStyle name="Output 2 2 5 2 4 4 2" xfId="25702"/>
    <cellStyle name="Output 2 2 5 2 4 5" xfId="25703"/>
    <cellStyle name="Output 2 2 5 2 4 6" xfId="25704"/>
    <cellStyle name="Output 2 2 5 2 5" xfId="25705"/>
    <cellStyle name="Output 2 2 5 2 5 2" xfId="25706"/>
    <cellStyle name="Output 2 2 5 2 5 2 2" xfId="25707"/>
    <cellStyle name="Output 2 2 5 2 5 3" xfId="25708"/>
    <cellStyle name="Output 2 2 5 2 5 3 2" xfId="25709"/>
    <cellStyle name="Output 2 2 5 2 5 4" xfId="25710"/>
    <cellStyle name="Output 2 2 5 2 5 5" xfId="25711"/>
    <cellStyle name="Output 2 2 5 2 6" xfId="25712"/>
    <cellStyle name="Output 2 2 5 2 6 2" xfId="25713"/>
    <cellStyle name="Output 2 2 5 2 7" xfId="25714"/>
    <cellStyle name="Output 2 2 5 2 7 2" xfId="25715"/>
    <cellStyle name="Output 2 2 5 2 8" xfId="25716"/>
    <cellStyle name="Output 2 2 5 2 9" xfId="25717"/>
    <cellStyle name="Output 2 2 5 3" xfId="25718"/>
    <cellStyle name="Output 2 2 5 3 2" xfId="25719"/>
    <cellStyle name="Output 2 2 5 3 2 2" xfId="25720"/>
    <cellStyle name="Output 2 2 5 3 2 2 2" xfId="25721"/>
    <cellStyle name="Output 2 2 5 3 2 2 2 2" xfId="25722"/>
    <cellStyle name="Output 2 2 5 3 2 2 3" xfId="25723"/>
    <cellStyle name="Output 2 2 5 3 2 2 3 2" xfId="25724"/>
    <cellStyle name="Output 2 2 5 3 2 2 4" xfId="25725"/>
    <cellStyle name="Output 2 2 5 3 2 2 5" xfId="25726"/>
    <cellStyle name="Output 2 2 5 3 2 3" xfId="25727"/>
    <cellStyle name="Output 2 2 5 3 2 3 2" xfId="25728"/>
    <cellStyle name="Output 2 2 5 3 2 4" xfId="25729"/>
    <cellStyle name="Output 2 2 5 3 2 4 2" xfId="25730"/>
    <cellStyle name="Output 2 2 5 3 2 5" xfId="25731"/>
    <cellStyle name="Output 2 2 5 3 2 6" xfId="25732"/>
    <cellStyle name="Output 2 2 5 3 3" xfId="25733"/>
    <cellStyle name="Output 2 2 5 3 3 2" xfId="25734"/>
    <cellStyle name="Output 2 2 5 3 3 2 2" xfId="25735"/>
    <cellStyle name="Output 2 2 5 3 3 2 2 2" xfId="25736"/>
    <cellStyle name="Output 2 2 5 3 3 2 3" xfId="25737"/>
    <cellStyle name="Output 2 2 5 3 3 2 3 2" xfId="25738"/>
    <cellStyle name="Output 2 2 5 3 3 2 4" xfId="25739"/>
    <cellStyle name="Output 2 2 5 3 3 2 5" xfId="25740"/>
    <cellStyle name="Output 2 2 5 3 3 3" xfId="25741"/>
    <cellStyle name="Output 2 2 5 3 3 3 2" xfId="25742"/>
    <cellStyle name="Output 2 2 5 3 3 4" xfId="25743"/>
    <cellStyle name="Output 2 2 5 3 3 4 2" xfId="25744"/>
    <cellStyle name="Output 2 2 5 3 3 5" xfId="25745"/>
    <cellStyle name="Output 2 2 5 3 3 6" xfId="25746"/>
    <cellStyle name="Output 2 2 5 3 4" xfId="25747"/>
    <cellStyle name="Output 2 2 5 3 4 2" xfId="25748"/>
    <cellStyle name="Output 2 2 5 3 4 2 2" xfId="25749"/>
    <cellStyle name="Output 2 2 5 3 4 3" xfId="25750"/>
    <cellStyle name="Output 2 2 5 3 4 3 2" xfId="25751"/>
    <cellStyle name="Output 2 2 5 3 4 4" xfId="25752"/>
    <cellStyle name="Output 2 2 5 3 4 5" xfId="25753"/>
    <cellStyle name="Output 2 2 5 3 5" xfId="25754"/>
    <cellStyle name="Output 2 2 5 3 5 2" xfId="25755"/>
    <cellStyle name="Output 2 2 5 3 6" xfId="25756"/>
    <cellStyle name="Output 2 2 5 3 6 2" xfId="25757"/>
    <cellStyle name="Output 2 2 5 3 7" xfId="25758"/>
    <cellStyle name="Output 2 2 5 3 8" xfId="25759"/>
    <cellStyle name="Output 2 2 5 4" xfId="25760"/>
    <cellStyle name="Output 2 2 5 4 2" xfId="25761"/>
    <cellStyle name="Output 2 2 5 4 2 2" xfId="25762"/>
    <cellStyle name="Output 2 2 5 4 2 2 2" xfId="25763"/>
    <cellStyle name="Output 2 2 5 4 2 3" xfId="25764"/>
    <cellStyle name="Output 2 2 5 4 2 3 2" xfId="25765"/>
    <cellStyle name="Output 2 2 5 4 2 4" xfId="25766"/>
    <cellStyle name="Output 2 2 5 4 2 5" xfId="25767"/>
    <cellStyle name="Output 2 2 5 4 3" xfId="25768"/>
    <cellStyle name="Output 2 2 5 4 3 2" xfId="25769"/>
    <cellStyle name="Output 2 2 5 4 4" xfId="25770"/>
    <cellStyle name="Output 2 2 5 4 4 2" xfId="25771"/>
    <cellStyle name="Output 2 2 5 4 5" xfId="25772"/>
    <cellStyle name="Output 2 2 5 4 6" xfId="25773"/>
    <cellStyle name="Output 2 2 5 5" xfId="25774"/>
    <cellStyle name="Output 2 2 5 5 2" xfId="25775"/>
    <cellStyle name="Output 2 2 5 5 2 2" xfId="25776"/>
    <cellStyle name="Output 2 2 5 5 2 2 2" xfId="25777"/>
    <cellStyle name="Output 2 2 5 5 2 3" xfId="25778"/>
    <cellStyle name="Output 2 2 5 5 2 3 2" xfId="25779"/>
    <cellStyle name="Output 2 2 5 5 2 4" xfId="25780"/>
    <cellStyle name="Output 2 2 5 5 2 5" xfId="25781"/>
    <cellStyle name="Output 2 2 5 5 3" xfId="25782"/>
    <cellStyle name="Output 2 2 5 5 3 2" xfId="25783"/>
    <cellStyle name="Output 2 2 5 5 4" xfId="25784"/>
    <cellStyle name="Output 2 2 5 5 4 2" xfId="25785"/>
    <cellStyle name="Output 2 2 5 5 5" xfId="25786"/>
    <cellStyle name="Output 2 2 5 5 6" xfId="25787"/>
    <cellStyle name="Output 2 2 5 6" xfId="25788"/>
    <cellStyle name="Output 2 2 5 6 2" xfId="25789"/>
    <cellStyle name="Output 2 2 5 6 2 2" xfId="25790"/>
    <cellStyle name="Output 2 2 5 6 2 2 2" xfId="25791"/>
    <cellStyle name="Output 2 2 5 6 2 3" xfId="25792"/>
    <cellStyle name="Output 2 2 5 6 2 3 2" xfId="25793"/>
    <cellStyle name="Output 2 2 5 6 2 4" xfId="25794"/>
    <cellStyle name="Output 2 2 5 6 2 5" xfId="25795"/>
    <cellStyle name="Output 2 2 5 6 3" xfId="25796"/>
    <cellStyle name="Output 2 2 5 6 3 2" xfId="25797"/>
    <cellStyle name="Output 2 2 5 6 4" xfId="25798"/>
    <cellStyle name="Output 2 2 5 6 4 2" xfId="25799"/>
    <cellStyle name="Output 2 2 5 6 5" xfId="25800"/>
    <cellStyle name="Output 2 2 5 6 6" xfId="25801"/>
    <cellStyle name="Output 2 2 5 7" xfId="25802"/>
    <cellStyle name="Output 2 2 5 7 2" xfId="25803"/>
    <cellStyle name="Output 2 2 5 7 2 2" xfId="25804"/>
    <cellStyle name="Output 2 2 5 7 3" xfId="25805"/>
    <cellStyle name="Output 2 2 5 7 3 2" xfId="25806"/>
    <cellStyle name="Output 2 2 5 7 4" xfId="25807"/>
    <cellStyle name="Output 2 2 5 7 5" xfId="25808"/>
    <cellStyle name="Output 2 2 5 8" xfId="25809"/>
    <cellStyle name="Output 2 2 5 8 2" xfId="25810"/>
    <cellStyle name="Output 2 2 5 9" xfId="25811"/>
    <cellStyle name="Output 2 2 5 9 2" xfId="25812"/>
    <cellStyle name="Output 2 2 6" xfId="25813"/>
    <cellStyle name="Output 2 2 6 10" xfId="25814"/>
    <cellStyle name="Output 2 2 6 11" xfId="25815"/>
    <cellStyle name="Output 2 2 6 2" xfId="25816"/>
    <cellStyle name="Output 2 2 6 2 2" xfId="25817"/>
    <cellStyle name="Output 2 2 6 2 2 2" xfId="25818"/>
    <cellStyle name="Output 2 2 6 2 2 2 2" xfId="25819"/>
    <cellStyle name="Output 2 2 6 2 2 2 2 2" xfId="25820"/>
    <cellStyle name="Output 2 2 6 2 2 2 3" xfId="25821"/>
    <cellStyle name="Output 2 2 6 2 2 2 3 2" xfId="25822"/>
    <cellStyle name="Output 2 2 6 2 2 2 4" xfId="25823"/>
    <cellStyle name="Output 2 2 6 2 2 2 5" xfId="25824"/>
    <cellStyle name="Output 2 2 6 2 2 3" xfId="25825"/>
    <cellStyle name="Output 2 2 6 2 2 3 2" xfId="25826"/>
    <cellStyle name="Output 2 2 6 2 2 4" xfId="25827"/>
    <cellStyle name="Output 2 2 6 2 2 4 2" xfId="25828"/>
    <cellStyle name="Output 2 2 6 2 2 5" xfId="25829"/>
    <cellStyle name="Output 2 2 6 2 2 6" xfId="25830"/>
    <cellStyle name="Output 2 2 6 2 3" xfId="25831"/>
    <cellStyle name="Output 2 2 6 2 3 2" xfId="25832"/>
    <cellStyle name="Output 2 2 6 2 3 2 2" xfId="25833"/>
    <cellStyle name="Output 2 2 6 2 3 2 2 2" xfId="25834"/>
    <cellStyle name="Output 2 2 6 2 3 2 3" xfId="25835"/>
    <cellStyle name="Output 2 2 6 2 3 2 3 2" xfId="25836"/>
    <cellStyle name="Output 2 2 6 2 3 2 4" xfId="25837"/>
    <cellStyle name="Output 2 2 6 2 3 2 5" xfId="25838"/>
    <cellStyle name="Output 2 2 6 2 3 3" xfId="25839"/>
    <cellStyle name="Output 2 2 6 2 3 3 2" xfId="25840"/>
    <cellStyle name="Output 2 2 6 2 3 4" xfId="25841"/>
    <cellStyle name="Output 2 2 6 2 3 4 2" xfId="25842"/>
    <cellStyle name="Output 2 2 6 2 3 5" xfId="25843"/>
    <cellStyle name="Output 2 2 6 2 3 6" xfId="25844"/>
    <cellStyle name="Output 2 2 6 2 4" xfId="25845"/>
    <cellStyle name="Output 2 2 6 2 4 2" xfId="25846"/>
    <cellStyle name="Output 2 2 6 2 4 2 2" xfId="25847"/>
    <cellStyle name="Output 2 2 6 2 4 2 2 2" xfId="25848"/>
    <cellStyle name="Output 2 2 6 2 4 2 3" xfId="25849"/>
    <cellStyle name="Output 2 2 6 2 4 2 3 2" xfId="25850"/>
    <cellStyle name="Output 2 2 6 2 4 2 4" xfId="25851"/>
    <cellStyle name="Output 2 2 6 2 4 2 5" xfId="25852"/>
    <cellStyle name="Output 2 2 6 2 4 3" xfId="25853"/>
    <cellStyle name="Output 2 2 6 2 4 3 2" xfId="25854"/>
    <cellStyle name="Output 2 2 6 2 4 4" xfId="25855"/>
    <cellStyle name="Output 2 2 6 2 4 4 2" xfId="25856"/>
    <cellStyle name="Output 2 2 6 2 4 5" xfId="25857"/>
    <cellStyle name="Output 2 2 6 2 4 6" xfId="25858"/>
    <cellStyle name="Output 2 2 6 2 5" xfId="25859"/>
    <cellStyle name="Output 2 2 6 2 5 2" xfId="25860"/>
    <cellStyle name="Output 2 2 6 2 5 2 2" xfId="25861"/>
    <cellStyle name="Output 2 2 6 2 5 3" xfId="25862"/>
    <cellStyle name="Output 2 2 6 2 5 3 2" xfId="25863"/>
    <cellStyle name="Output 2 2 6 2 5 4" xfId="25864"/>
    <cellStyle name="Output 2 2 6 2 5 5" xfId="25865"/>
    <cellStyle name="Output 2 2 6 2 6" xfId="25866"/>
    <cellStyle name="Output 2 2 6 2 6 2" xfId="25867"/>
    <cellStyle name="Output 2 2 6 2 7" xfId="25868"/>
    <cellStyle name="Output 2 2 6 2 7 2" xfId="25869"/>
    <cellStyle name="Output 2 2 6 2 8" xfId="25870"/>
    <cellStyle name="Output 2 2 6 2 9" xfId="25871"/>
    <cellStyle name="Output 2 2 6 3" xfId="25872"/>
    <cellStyle name="Output 2 2 6 3 2" xfId="25873"/>
    <cellStyle name="Output 2 2 6 3 2 2" xfId="25874"/>
    <cellStyle name="Output 2 2 6 3 2 2 2" xfId="25875"/>
    <cellStyle name="Output 2 2 6 3 2 3" xfId="25876"/>
    <cellStyle name="Output 2 2 6 3 2 3 2" xfId="25877"/>
    <cellStyle name="Output 2 2 6 3 2 4" xfId="25878"/>
    <cellStyle name="Output 2 2 6 3 2 5" xfId="25879"/>
    <cellStyle name="Output 2 2 6 3 3" xfId="25880"/>
    <cellStyle name="Output 2 2 6 3 3 2" xfId="25881"/>
    <cellStyle name="Output 2 2 6 3 4" xfId="25882"/>
    <cellStyle name="Output 2 2 6 3 4 2" xfId="25883"/>
    <cellStyle name="Output 2 2 6 3 5" xfId="25884"/>
    <cellStyle name="Output 2 2 6 3 6" xfId="25885"/>
    <cellStyle name="Output 2 2 6 4" xfId="25886"/>
    <cellStyle name="Output 2 2 6 4 2" xfId="25887"/>
    <cellStyle name="Output 2 2 6 4 2 2" xfId="25888"/>
    <cellStyle name="Output 2 2 6 4 2 2 2" xfId="25889"/>
    <cellStyle name="Output 2 2 6 4 2 3" xfId="25890"/>
    <cellStyle name="Output 2 2 6 4 2 3 2" xfId="25891"/>
    <cellStyle name="Output 2 2 6 4 2 4" xfId="25892"/>
    <cellStyle name="Output 2 2 6 4 2 5" xfId="25893"/>
    <cellStyle name="Output 2 2 6 4 3" xfId="25894"/>
    <cellStyle name="Output 2 2 6 4 3 2" xfId="25895"/>
    <cellStyle name="Output 2 2 6 4 4" xfId="25896"/>
    <cellStyle name="Output 2 2 6 4 4 2" xfId="25897"/>
    <cellStyle name="Output 2 2 6 4 5" xfId="25898"/>
    <cellStyle name="Output 2 2 6 4 6" xfId="25899"/>
    <cellStyle name="Output 2 2 6 5" xfId="25900"/>
    <cellStyle name="Output 2 2 6 5 2" xfId="25901"/>
    <cellStyle name="Output 2 2 6 5 2 2" xfId="25902"/>
    <cellStyle name="Output 2 2 6 5 2 2 2" xfId="25903"/>
    <cellStyle name="Output 2 2 6 5 2 3" xfId="25904"/>
    <cellStyle name="Output 2 2 6 5 2 3 2" xfId="25905"/>
    <cellStyle name="Output 2 2 6 5 2 4" xfId="25906"/>
    <cellStyle name="Output 2 2 6 5 2 5" xfId="25907"/>
    <cellStyle name="Output 2 2 6 5 3" xfId="25908"/>
    <cellStyle name="Output 2 2 6 5 3 2" xfId="25909"/>
    <cellStyle name="Output 2 2 6 5 4" xfId="25910"/>
    <cellStyle name="Output 2 2 6 5 4 2" xfId="25911"/>
    <cellStyle name="Output 2 2 6 5 5" xfId="25912"/>
    <cellStyle name="Output 2 2 6 5 6" xfId="25913"/>
    <cellStyle name="Output 2 2 6 6" xfId="25914"/>
    <cellStyle name="Output 2 2 6 6 2" xfId="25915"/>
    <cellStyle name="Output 2 2 6 6 2 2" xfId="25916"/>
    <cellStyle name="Output 2 2 6 6 2 2 2" xfId="25917"/>
    <cellStyle name="Output 2 2 6 6 2 3" xfId="25918"/>
    <cellStyle name="Output 2 2 6 6 2 3 2" xfId="25919"/>
    <cellStyle name="Output 2 2 6 6 2 4" xfId="25920"/>
    <cellStyle name="Output 2 2 6 6 2 5" xfId="25921"/>
    <cellStyle name="Output 2 2 6 6 3" xfId="25922"/>
    <cellStyle name="Output 2 2 6 6 3 2" xfId="25923"/>
    <cellStyle name="Output 2 2 6 6 4" xfId="25924"/>
    <cellStyle name="Output 2 2 6 6 4 2" xfId="25925"/>
    <cellStyle name="Output 2 2 6 6 5" xfId="25926"/>
    <cellStyle name="Output 2 2 6 6 6" xfId="25927"/>
    <cellStyle name="Output 2 2 6 7" xfId="25928"/>
    <cellStyle name="Output 2 2 6 7 2" xfId="25929"/>
    <cellStyle name="Output 2 2 6 7 2 2" xfId="25930"/>
    <cellStyle name="Output 2 2 6 7 3" xfId="25931"/>
    <cellStyle name="Output 2 2 6 7 3 2" xfId="25932"/>
    <cellStyle name="Output 2 2 6 7 4" xfId="25933"/>
    <cellStyle name="Output 2 2 6 7 5" xfId="25934"/>
    <cellStyle name="Output 2 2 6 8" xfId="25935"/>
    <cellStyle name="Output 2 2 6 8 2" xfId="25936"/>
    <cellStyle name="Output 2 2 6 9" xfId="25937"/>
    <cellStyle name="Output 2 2 6 9 2" xfId="25938"/>
    <cellStyle name="Output 2 2 7" xfId="25939"/>
    <cellStyle name="Output 2 2 7 2" xfId="25940"/>
    <cellStyle name="Output 2 2 7 2 2" xfId="25941"/>
    <cellStyle name="Output 2 2 7 2 2 2" xfId="25942"/>
    <cellStyle name="Output 2 2 7 2 3" xfId="25943"/>
    <cellStyle name="Output 2 2 7 2 3 2" xfId="25944"/>
    <cellStyle name="Output 2 2 7 2 4" xfId="25945"/>
    <cellStyle name="Output 2 2 7 2 5" xfId="25946"/>
    <cellStyle name="Output 2 2 7 3" xfId="25947"/>
    <cellStyle name="Output 2 2 7 3 2" xfId="25948"/>
    <cellStyle name="Output 2 2 7 4" xfId="25949"/>
    <cellStyle name="Output 2 2 7 4 2" xfId="25950"/>
    <cellStyle name="Output 2 2 7 5" xfId="25951"/>
    <cellStyle name="Output 2 2 7 6" xfId="25952"/>
    <cellStyle name="Output 2 2 8" xfId="25953"/>
    <cellStyle name="Output 2 2 8 2" xfId="25954"/>
    <cellStyle name="Output 2 2 8 2 2" xfId="25955"/>
    <cellStyle name="Output 2 2 8 2 2 2" xfId="25956"/>
    <cellStyle name="Output 2 2 8 2 3" xfId="25957"/>
    <cellStyle name="Output 2 2 8 2 3 2" xfId="25958"/>
    <cellStyle name="Output 2 2 8 2 4" xfId="25959"/>
    <cellStyle name="Output 2 2 8 2 5" xfId="25960"/>
    <cellStyle name="Output 2 2 8 3" xfId="25961"/>
    <cellStyle name="Output 2 2 8 3 2" xfId="25962"/>
    <cellStyle name="Output 2 2 8 4" xfId="25963"/>
    <cellStyle name="Output 2 2 8 4 2" xfId="25964"/>
    <cellStyle name="Output 2 2 8 5" xfId="25965"/>
    <cellStyle name="Output 2 2 8 6" xfId="25966"/>
    <cellStyle name="Output 2 2 9" xfId="25967"/>
    <cellStyle name="Output 2 2 9 2" xfId="25968"/>
    <cellStyle name="Output 2 2 9 2 2" xfId="25969"/>
    <cellStyle name="Output 2 2 9 2 2 2" xfId="25970"/>
    <cellStyle name="Output 2 2 9 2 3" xfId="25971"/>
    <cellStyle name="Output 2 2 9 2 3 2" xfId="25972"/>
    <cellStyle name="Output 2 2 9 2 4" xfId="25973"/>
    <cellStyle name="Output 2 2 9 2 5" xfId="25974"/>
    <cellStyle name="Output 2 2 9 3" xfId="25975"/>
    <cellStyle name="Output 2 2 9 3 2" xfId="25976"/>
    <cellStyle name="Output 2 2 9 4" xfId="25977"/>
    <cellStyle name="Output 2 2 9 4 2" xfId="25978"/>
    <cellStyle name="Output 2 2 9 5" xfId="25979"/>
    <cellStyle name="Output 2 2 9 6" xfId="25980"/>
    <cellStyle name="Output 2 3" xfId="25981"/>
    <cellStyle name="Output 2 3 10" xfId="25982"/>
    <cellStyle name="Output 2 3 10 2" xfId="25983"/>
    <cellStyle name="Output 2 3 10 2 2" xfId="25984"/>
    <cellStyle name="Output 2 3 10 3" xfId="25985"/>
    <cellStyle name="Output 2 3 10 3 2" xfId="25986"/>
    <cellStyle name="Output 2 3 10 4" xfId="25987"/>
    <cellStyle name="Output 2 3 10 5" xfId="25988"/>
    <cellStyle name="Output 2 3 11" xfId="25989"/>
    <cellStyle name="Output 2 3 11 2" xfId="25990"/>
    <cellStyle name="Output 2 3 11 2 2" xfId="25991"/>
    <cellStyle name="Output 2 3 11 3" xfId="25992"/>
    <cellStyle name="Output 2 3 11 3 2" xfId="25993"/>
    <cellStyle name="Output 2 3 11 4" xfId="25994"/>
    <cellStyle name="Output 2 3 11 5" xfId="25995"/>
    <cellStyle name="Output 2 3 12" xfId="25996"/>
    <cellStyle name="Output 2 3 12 2" xfId="25997"/>
    <cellStyle name="Output 2 3 12 2 2" xfId="25998"/>
    <cellStyle name="Output 2 3 12 3" xfId="25999"/>
    <cellStyle name="Output 2 3 12 3 2" xfId="26000"/>
    <cellStyle name="Output 2 3 12 4" xfId="26001"/>
    <cellStyle name="Output 2 3 12 5" xfId="26002"/>
    <cellStyle name="Output 2 3 13" xfId="26003"/>
    <cellStyle name="Output 2 3 13 2" xfId="26004"/>
    <cellStyle name="Output 2 3 13 2 2" xfId="26005"/>
    <cellStyle name="Output 2 3 13 3" xfId="26006"/>
    <cellStyle name="Output 2 3 13 3 2" xfId="26007"/>
    <cellStyle name="Output 2 3 13 4" xfId="26008"/>
    <cellStyle name="Output 2 3 13 5" xfId="26009"/>
    <cellStyle name="Output 2 3 14" xfId="26010"/>
    <cellStyle name="Output 2 3 14 2" xfId="26011"/>
    <cellStyle name="Output 2 3 14 2 2" xfId="26012"/>
    <cellStyle name="Output 2 3 14 3" xfId="26013"/>
    <cellStyle name="Output 2 3 14 3 2" xfId="26014"/>
    <cellStyle name="Output 2 3 14 4" xfId="26015"/>
    <cellStyle name="Output 2 3 14 5" xfId="26016"/>
    <cellStyle name="Output 2 3 15" xfId="26017"/>
    <cellStyle name="Output 2 3 15 2" xfId="26018"/>
    <cellStyle name="Output 2 3 15 2 2" xfId="26019"/>
    <cellStyle name="Output 2 3 15 3" xfId="26020"/>
    <cellStyle name="Output 2 3 15 3 2" xfId="26021"/>
    <cellStyle name="Output 2 3 15 4" xfId="26022"/>
    <cellStyle name="Output 2 3 15 5" xfId="26023"/>
    <cellStyle name="Output 2 3 16" xfId="26024"/>
    <cellStyle name="Output 2 3 16 2" xfId="26025"/>
    <cellStyle name="Output 2 3 16 2 2" xfId="26026"/>
    <cellStyle name="Output 2 3 16 3" xfId="26027"/>
    <cellStyle name="Output 2 3 16 3 2" xfId="26028"/>
    <cellStyle name="Output 2 3 16 4" xfId="26029"/>
    <cellStyle name="Output 2 3 16 5" xfId="26030"/>
    <cellStyle name="Output 2 3 17" xfId="26031"/>
    <cellStyle name="Output 2 3 17 2" xfId="26032"/>
    <cellStyle name="Output 2 3 17 2 2" xfId="26033"/>
    <cellStyle name="Output 2 3 17 3" xfId="26034"/>
    <cellStyle name="Output 2 3 17 3 2" xfId="26035"/>
    <cellStyle name="Output 2 3 17 4" xfId="26036"/>
    <cellStyle name="Output 2 3 17 5" xfId="26037"/>
    <cellStyle name="Output 2 3 18" xfId="26038"/>
    <cellStyle name="Output 2 3 18 2" xfId="26039"/>
    <cellStyle name="Output 2 3 18 2 2" xfId="26040"/>
    <cellStyle name="Output 2 3 18 3" xfId="26041"/>
    <cellStyle name="Output 2 3 18 3 2" xfId="26042"/>
    <cellStyle name="Output 2 3 18 4" xfId="26043"/>
    <cellStyle name="Output 2 3 18 5" xfId="26044"/>
    <cellStyle name="Output 2 3 19" xfId="26045"/>
    <cellStyle name="Output 2 3 19 2" xfId="26046"/>
    <cellStyle name="Output 2 3 19 2 2" xfId="26047"/>
    <cellStyle name="Output 2 3 19 3" xfId="26048"/>
    <cellStyle name="Output 2 3 19 3 2" xfId="26049"/>
    <cellStyle name="Output 2 3 19 4" xfId="26050"/>
    <cellStyle name="Output 2 3 19 5" xfId="26051"/>
    <cellStyle name="Output 2 3 2" xfId="26052"/>
    <cellStyle name="Output 2 3 2 10" xfId="26053"/>
    <cellStyle name="Output 2 3 2 2" xfId="26054"/>
    <cellStyle name="Output 2 3 2 2 2" xfId="26055"/>
    <cellStyle name="Output 2 3 2 2 2 2" xfId="26056"/>
    <cellStyle name="Output 2 3 2 2 2 2 2" xfId="26057"/>
    <cellStyle name="Output 2 3 2 2 2 2 2 2" xfId="26058"/>
    <cellStyle name="Output 2 3 2 2 2 2 3" xfId="26059"/>
    <cellStyle name="Output 2 3 2 2 2 2 3 2" xfId="26060"/>
    <cellStyle name="Output 2 3 2 2 2 2 4" xfId="26061"/>
    <cellStyle name="Output 2 3 2 2 2 2 5" xfId="26062"/>
    <cellStyle name="Output 2 3 2 2 2 3" xfId="26063"/>
    <cellStyle name="Output 2 3 2 2 2 3 2" xfId="26064"/>
    <cellStyle name="Output 2 3 2 2 2 4" xfId="26065"/>
    <cellStyle name="Output 2 3 2 2 2 4 2" xfId="26066"/>
    <cellStyle name="Output 2 3 2 2 2 5" xfId="26067"/>
    <cellStyle name="Output 2 3 2 2 2 6" xfId="26068"/>
    <cellStyle name="Output 2 3 2 2 3" xfId="26069"/>
    <cellStyle name="Output 2 3 2 2 3 2" xfId="26070"/>
    <cellStyle name="Output 2 3 2 2 3 2 2" xfId="26071"/>
    <cellStyle name="Output 2 3 2 2 3 2 2 2" xfId="26072"/>
    <cellStyle name="Output 2 3 2 2 3 2 3" xfId="26073"/>
    <cellStyle name="Output 2 3 2 2 3 2 3 2" xfId="26074"/>
    <cellStyle name="Output 2 3 2 2 3 2 4" xfId="26075"/>
    <cellStyle name="Output 2 3 2 2 3 2 5" xfId="26076"/>
    <cellStyle name="Output 2 3 2 2 3 3" xfId="26077"/>
    <cellStyle name="Output 2 3 2 2 3 3 2" xfId="26078"/>
    <cellStyle name="Output 2 3 2 2 3 4" xfId="26079"/>
    <cellStyle name="Output 2 3 2 2 3 4 2" xfId="26080"/>
    <cellStyle name="Output 2 3 2 2 3 5" xfId="26081"/>
    <cellStyle name="Output 2 3 2 2 3 6" xfId="26082"/>
    <cellStyle name="Output 2 3 2 2 4" xfId="26083"/>
    <cellStyle name="Output 2 3 2 2 4 2" xfId="26084"/>
    <cellStyle name="Output 2 3 2 2 4 2 2" xfId="26085"/>
    <cellStyle name="Output 2 3 2 2 4 2 2 2" xfId="26086"/>
    <cellStyle name="Output 2 3 2 2 4 2 3" xfId="26087"/>
    <cellStyle name="Output 2 3 2 2 4 2 3 2" xfId="26088"/>
    <cellStyle name="Output 2 3 2 2 4 2 4" xfId="26089"/>
    <cellStyle name="Output 2 3 2 2 4 2 5" xfId="26090"/>
    <cellStyle name="Output 2 3 2 2 4 3" xfId="26091"/>
    <cellStyle name="Output 2 3 2 2 4 3 2" xfId="26092"/>
    <cellStyle name="Output 2 3 2 2 4 4" xfId="26093"/>
    <cellStyle name="Output 2 3 2 2 4 4 2" xfId="26094"/>
    <cellStyle name="Output 2 3 2 2 4 5" xfId="26095"/>
    <cellStyle name="Output 2 3 2 2 4 6" xfId="26096"/>
    <cellStyle name="Output 2 3 2 2 5" xfId="26097"/>
    <cellStyle name="Output 2 3 2 2 5 2" xfId="26098"/>
    <cellStyle name="Output 2 3 2 2 5 2 2" xfId="26099"/>
    <cellStyle name="Output 2 3 2 2 5 3" xfId="26100"/>
    <cellStyle name="Output 2 3 2 2 5 3 2" xfId="26101"/>
    <cellStyle name="Output 2 3 2 2 5 4" xfId="26102"/>
    <cellStyle name="Output 2 3 2 2 5 5" xfId="26103"/>
    <cellStyle name="Output 2 3 2 2 6" xfId="26104"/>
    <cellStyle name="Output 2 3 2 2 6 2" xfId="26105"/>
    <cellStyle name="Output 2 3 2 2 7" xfId="26106"/>
    <cellStyle name="Output 2 3 2 2 7 2" xfId="26107"/>
    <cellStyle name="Output 2 3 2 2 8" xfId="26108"/>
    <cellStyle name="Output 2 3 2 2 9" xfId="26109"/>
    <cellStyle name="Output 2 3 2 3" xfId="26110"/>
    <cellStyle name="Output 2 3 2 3 2" xfId="26111"/>
    <cellStyle name="Output 2 3 2 3 2 2" xfId="26112"/>
    <cellStyle name="Output 2 3 2 3 2 2 2" xfId="26113"/>
    <cellStyle name="Output 2 3 2 3 2 2 2 2" xfId="26114"/>
    <cellStyle name="Output 2 3 2 3 2 2 3" xfId="26115"/>
    <cellStyle name="Output 2 3 2 3 2 2 3 2" xfId="26116"/>
    <cellStyle name="Output 2 3 2 3 2 2 4" xfId="26117"/>
    <cellStyle name="Output 2 3 2 3 2 2 5" xfId="26118"/>
    <cellStyle name="Output 2 3 2 3 2 3" xfId="26119"/>
    <cellStyle name="Output 2 3 2 3 2 3 2" xfId="26120"/>
    <cellStyle name="Output 2 3 2 3 2 4" xfId="26121"/>
    <cellStyle name="Output 2 3 2 3 2 4 2" xfId="26122"/>
    <cellStyle name="Output 2 3 2 3 2 5" xfId="26123"/>
    <cellStyle name="Output 2 3 2 3 2 6" xfId="26124"/>
    <cellStyle name="Output 2 3 2 3 3" xfId="26125"/>
    <cellStyle name="Output 2 3 2 3 3 2" xfId="26126"/>
    <cellStyle name="Output 2 3 2 3 3 2 2" xfId="26127"/>
    <cellStyle name="Output 2 3 2 3 3 2 2 2" xfId="26128"/>
    <cellStyle name="Output 2 3 2 3 3 2 3" xfId="26129"/>
    <cellStyle name="Output 2 3 2 3 3 2 3 2" xfId="26130"/>
    <cellStyle name="Output 2 3 2 3 3 2 4" xfId="26131"/>
    <cellStyle name="Output 2 3 2 3 3 2 5" xfId="26132"/>
    <cellStyle name="Output 2 3 2 3 3 3" xfId="26133"/>
    <cellStyle name="Output 2 3 2 3 3 3 2" xfId="26134"/>
    <cellStyle name="Output 2 3 2 3 3 4" xfId="26135"/>
    <cellStyle name="Output 2 3 2 3 3 4 2" xfId="26136"/>
    <cellStyle name="Output 2 3 2 3 3 5" xfId="26137"/>
    <cellStyle name="Output 2 3 2 3 3 6" xfId="26138"/>
    <cellStyle name="Output 2 3 2 3 4" xfId="26139"/>
    <cellStyle name="Output 2 3 2 3 4 2" xfId="26140"/>
    <cellStyle name="Output 2 3 2 3 4 2 2" xfId="26141"/>
    <cellStyle name="Output 2 3 2 3 4 3" xfId="26142"/>
    <cellStyle name="Output 2 3 2 3 4 3 2" xfId="26143"/>
    <cellStyle name="Output 2 3 2 3 4 4" xfId="26144"/>
    <cellStyle name="Output 2 3 2 3 4 5" xfId="26145"/>
    <cellStyle name="Output 2 3 2 3 5" xfId="26146"/>
    <cellStyle name="Output 2 3 2 3 5 2" xfId="26147"/>
    <cellStyle name="Output 2 3 2 3 6" xfId="26148"/>
    <cellStyle name="Output 2 3 2 3 6 2" xfId="26149"/>
    <cellStyle name="Output 2 3 2 3 7" xfId="26150"/>
    <cellStyle name="Output 2 3 2 3 8" xfId="26151"/>
    <cellStyle name="Output 2 3 2 4" xfId="26152"/>
    <cellStyle name="Output 2 3 2 4 2" xfId="26153"/>
    <cellStyle name="Output 2 3 2 4 2 2" xfId="26154"/>
    <cellStyle name="Output 2 3 2 4 2 2 2" xfId="26155"/>
    <cellStyle name="Output 2 3 2 4 2 3" xfId="26156"/>
    <cellStyle name="Output 2 3 2 4 2 3 2" xfId="26157"/>
    <cellStyle name="Output 2 3 2 4 2 4" xfId="26158"/>
    <cellStyle name="Output 2 3 2 4 2 5" xfId="26159"/>
    <cellStyle name="Output 2 3 2 4 3" xfId="26160"/>
    <cellStyle name="Output 2 3 2 4 3 2" xfId="26161"/>
    <cellStyle name="Output 2 3 2 4 4" xfId="26162"/>
    <cellStyle name="Output 2 3 2 4 4 2" xfId="26163"/>
    <cellStyle name="Output 2 3 2 4 5" xfId="26164"/>
    <cellStyle name="Output 2 3 2 4 6" xfId="26165"/>
    <cellStyle name="Output 2 3 2 5" xfId="26166"/>
    <cellStyle name="Output 2 3 2 5 2" xfId="26167"/>
    <cellStyle name="Output 2 3 2 5 2 2" xfId="26168"/>
    <cellStyle name="Output 2 3 2 5 2 2 2" xfId="26169"/>
    <cellStyle name="Output 2 3 2 5 2 3" xfId="26170"/>
    <cellStyle name="Output 2 3 2 5 2 3 2" xfId="26171"/>
    <cellStyle name="Output 2 3 2 5 2 4" xfId="26172"/>
    <cellStyle name="Output 2 3 2 5 2 5" xfId="26173"/>
    <cellStyle name="Output 2 3 2 5 3" xfId="26174"/>
    <cellStyle name="Output 2 3 2 5 3 2" xfId="26175"/>
    <cellStyle name="Output 2 3 2 5 4" xfId="26176"/>
    <cellStyle name="Output 2 3 2 5 4 2" xfId="26177"/>
    <cellStyle name="Output 2 3 2 5 5" xfId="26178"/>
    <cellStyle name="Output 2 3 2 5 6" xfId="26179"/>
    <cellStyle name="Output 2 3 2 6" xfId="26180"/>
    <cellStyle name="Output 2 3 2 6 2" xfId="26181"/>
    <cellStyle name="Output 2 3 2 6 2 2" xfId="26182"/>
    <cellStyle name="Output 2 3 2 6 2 2 2" xfId="26183"/>
    <cellStyle name="Output 2 3 2 6 2 3" xfId="26184"/>
    <cellStyle name="Output 2 3 2 6 2 3 2" xfId="26185"/>
    <cellStyle name="Output 2 3 2 6 2 4" xfId="26186"/>
    <cellStyle name="Output 2 3 2 6 2 5" xfId="26187"/>
    <cellStyle name="Output 2 3 2 6 3" xfId="26188"/>
    <cellStyle name="Output 2 3 2 6 3 2" xfId="26189"/>
    <cellStyle name="Output 2 3 2 6 4" xfId="26190"/>
    <cellStyle name="Output 2 3 2 6 4 2" xfId="26191"/>
    <cellStyle name="Output 2 3 2 6 5" xfId="26192"/>
    <cellStyle name="Output 2 3 2 6 6" xfId="26193"/>
    <cellStyle name="Output 2 3 2 7" xfId="26194"/>
    <cellStyle name="Output 2 3 2 7 2" xfId="26195"/>
    <cellStyle name="Output 2 3 2 7 2 2" xfId="26196"/>
    <cellStyle name="Output 2 3 2 7 3" xfId="26197"/>
    <cellStyle name="Output 2 3 2 7 3 2" xfId="26198"/>
    <cellStyle name="Output 2 3 2 7 4" xfId="26199"/>
    <cellStyle name="Output 2 3 2 7 5" xfId="26200"/>
    <cellStyle name="Output 2 3 2 8" xfId="26201"/>
    <cellStyle name="Output 2 3 2 8 2" xfId="26202"/>
    <cellStyle name="Output 2 3 2 9" xfId="26203"/>
    <cellStyle name="Output 2 3 2 9 2" xfId="26204"/>
    <cellStyle name="Output 2 3 20" xfId="26205"/>
    <cellStyle name="Output 2 3 20 2" xfId="26206"/>
    <cellStyle name="Output 2 3 20 2 2" xfId="26207"/>
    <cellStyle name="Output 2 3 20 3" xfId="26208"/>
    <cellStyle name="Output 2 3 20 3 2" xfId="26209"/>
    <cellStyle name="Output 2 3 20 4" xfId="26210"/>
    <cellStyle name="Output 2 3 20 5" xfId="26211"/>
    <cellStyle name="Output 2 3 21" xfId="26212"/>
    <cellStyle name="Output 2 3 21 2" xfId="26213"/>
    <cellStyle name="Output 2 3 22" xfId="26214"/>
    <cellStyle name="Output 2 3 22 2" xfId="26215"/>
    <cellStyle name="Output 2 3 23" xfId="26216"/>
    <cellStyle name="Output 2 3 23 2" xfId="26217"/>
    <cellStyle name="Output 2 3 24" xfId="26218"/>
    <cellStyle name="Output 2 3 25" xfId="26219"/>
    <cellStyle name="Output 2 3 3" xfId="26220"/>
    <cellStyle name="Output 2 3 3 10" xfId="26221"/>
    <cellStyle name="Output 2 3 3 2" xfId="26222"/>
    <cellStyle name="Output 2 3 3 2 2" xfId="26223"/>
    <cellStyle name="Output 2 3 3 2 2 2" xfId="26224"/>
    <cellStyle name="Output 2 3 3 2 2 2 2" xfId="26225"/>
    <cellStyle name="Output 2 3 3 2 2 2 2 2" xfId="26226"/>
    <cellStyle name="Output 2 3 3 2 2 2 3" xfId="26227"/>
    <cellStyle name="Output 2 3 3 2 2 2 3 2" xfId="26228"/>
    <cellStyle name="Output 2 3 3 2 2 2 4" xfId="26229"/>
    <cellStyle name="Output 2 3 3 2 2 2 5" xfId="26230"/>
    <cellStyle name="Output 2 3 3 2 2 3" xfId="26231"/>
    <cellStyle name="Output 2 3 3 2 2 3 2" xfId="26232"/>
    <cellStyle name="Output 2 3 3 2 2 4" xfId="26233"/>
    <cellStyle name="Output 2 3 3 2 2 4 2" xfId="26234"/>
    <cellStyle name="Output 2 3 3 2 2 5" xfId="26235"/>
    <cellStyle name="Output 2 3 3 2 2 6" xfId="26236"/>
    <cellStyle name="Output 2 3 3 2 3" xfId="26237"/>
    <cellStyle name="Output 2 3 3 2 3 2" xfId="26238"/>
    <cellStyle name="Output 2 3 3 2 3 2 2" xfId="26239"/>
    <cellStyle name="Output 2 3 3 2 3 2 2 2" xfId="26240"/>
    <cellStyle name="Output 2 3 3 2 3 2 3" xfId="26241"/>
    <cellStyle name="Output 2 3 3 2 3 2 3 2" xfId="26242"/>
    <cellStyle name="Output 2 3 3 2 3 2 4" xfId="26243"/>
    <cellStyle name="Output 2 3 3 2 3 2 5" xfId="26244"/>
    <cellStyle name="Output 2 3 3 2 3 3" xfId="26245"/>
    <cellStyle name="Output 2 3 3 2 3 3 2" xfId="26246"/>
    <cellStyle name="Output 2 3 3 2 3 4" xfId="26247"/>
    <cellStyle name="Output 2 3 3 2 3 4 2" xfId="26248"/>
    <cellStyle name="Output 2 3 3 2 3 5" xfId="26249"/>
    <cellStyle name="Output 2 3 3 2 3 6" xfId="26250"/>
    <cellStyle name="Output 2 3 3 2 4" xfId="26251"/>
    <cellStyle name="Output 2 3 3 2 4 2" xfId="26252"/>
    <cellStyle name="Output 2 3 3 2 4 2 2" xfId="26253"/>
    <cellStyle name="Output 2 3 3 2 4 2 2 2" xfId="26254"/>
    <cellStyle name="Output 2 3 3 2 4 2 3" xfId="26255"/>
    <cellStyle name="Output 2 3 3 2 4 2 3 2" xfId="26256"/>
    <cellStyle name="Output 2 3 3 2 4 2 4" xfId="26257"/>
    <cellStyle name="Output 2 3 3 2 4 2 5" xfId="26258"/>
    <cellStyle name="Output 2 3 3 2 4 3" xfId="26259"/>
    <cellStyle name="Output 2 3 3 2 4 3 2" xfId="26260"/>
    <cellStyle name="Output 2 3 3 2 4 4" xfId="26261"/>
    <cellStyle name="Output 2 3 3 2 4 4 2" xfId="26262"/>
    <cellStyle name="Output 2 3 3 2 4 5" xfId="26263"/>
    <cellStyle name="Output 2 3 3 2 4 6" xfId="26264"/>
    <cellStyle name="Output 2 3 3 2 5" xfId="26265"/>
    <cellStyle name="Output 2 3 3 2 5 2" xfId="26266"/>
    <cellStyle name="Output 2 3 3 2 5 2 2" xfId="26267"/>
    <cellStyle name="Output 2 3 3 2 5 3" xfId="26268"/>
    <cellStyle name="Output 2 3 3 2 5 3 2" xfId="26269"/>
    <cellStyle name="Output 2 3 3 2 5 4" xfId="26270"/>
    <cellStyle name="Output 2 3 3 2 5 5" xfId="26271"/>
    <cellStyle name="Output 2 3 3 2 6" xfId="26272"/>
    <cellStyle name="Output 2 3 3 2 6 2" xfId="26273"/>
    <cellStyle name="Output 2 3 3 2 7" xfId="26274"/>
    <cellStyle name="Output 2 3 3 2 7 2" xfId="26275"/>
    <cellStyle name="Output 2 3 3 2 8" xfId="26276"/>
    <cellStyle name="Output 2 3 3 2 9" xfId="26277"/>
    <cellStyle name="Output 2 3 3 3" xfId="26278"/>
    <cellStyle name="Output 2 3 3 3 2" xfId="26279"/>
    <cellStyle name="Output 2 3 3 3 2 2" xfId="26280"/>
    <cellStyle name="Output 2 3 3 3 2 2 2" xfId="26281"/>
    <cellStyle name="Output 2 3 3 3 2 2 2 2" xfId="26282"/>
    <cellStyle name="Output 2 3 3 3 2 2 3" xfId="26283"/>
    <cellStyle name="Output 2 3 3 3 2 2 3 2" xfId="26284"/>
    <cellStyle name="Output 2 3 3 3 2 2 4" xfId="26285"/>
    <cellStyle name="Output 2 3 3 3 2 2 5" xfId="26286"/>
    <cellStyle name="Output 2 3 3 3 2 3" xfId="26287"/>
    <cellStyle name="Output 2 3 3 3 2 3 2" xfId="26288"/>
    <cellStyle name="Output 2 3 3 3 2 4" xfId="26289"/>
    <cellStyle name="Output 2 3 3 3 2 4 2" xfId="26290"/>
    <cellStyle name="Output 2 3 3 3 2 5" xfId="26291"/>
    <cellStyle name="Output 2 3 3 3 2 6" xfId="26292"/>
    <cellStyle name="Output 2 3 3 3 3" xfId="26293"/>
    <cellStyle name="Output 2 3 3 3 3 2" xfId="26294"/>
    <cellStyle name="Output 2 3 3 3 3 2 2" xfId="26295"/>
    <cellStyle name="Output 2 3 3 3 3 2 2 2" xfId="26296"/>
    <cellStyle name="Output 2 3 3 3 3 2 3" xfId="26297"/>
    <cellStyle name="Output 2 3 3 3 3 2 3 2" xfId="26298"/>
    <cellStyle name="Output 2 3 3 3 3 2 4" xfId="26299"/>
    <cellStyle name="Output 2 3 3 3 3 2 5" xfId="26300"/>
    <cellStyle name="Output 2 3 3 3 3 3" xfId="26301"/>
    <cellStyle name="Output 2 3 3 3 3 3 2" xfId="26302"/>
    <cellStyle name="Output 2 3 3 3 3 4" xfId="26303"/>
    <cellStyle name="Output 2 3 3 3 3 4 2" xfId="26304"/>
    <cellStyle name="Output 2 3 3 3 3 5" xfId="26305"/>
    <cellStyle name="Output 2 3 3 3 3 6" xfId="26306"/>
    <cellStyle name="Output 2 3 3 3 4" xfId="26307"/>
    <cellStyle name="Output 2 3 3 3 4 2" xfId="26308"/>
    <cellStyle name="Output 2 3 3 3 4 2 2" xfId="26309"/>
    <cellStyle name="Output 2 3 3 3 4 3" xfId="26310"/>
    <cellStyle name="Output 2 3 3 3 4 3 2" xfId="26311"/>
    <cellStyle name="Output 2 3 3 3 4 4" xfId="26312"/>
    <cellStyle name="Output 2 3 3 3 4 5" xfId="26313"/>
    <cellStyle name="Output 2 3 3 3 5" xfId="26314"/>
    <cellStyle name="Output 2 3 3 3 5 2" xfId="26315"/>
    <cellStyle name="Output 2 3 3 3 6" xfId="26316"/>
    <cellStyle name="Output 2 3 3 3 6 2" xfId="26317"/>
    <cellStyle name="Output 2 3 3 3 7" xfId="26318"/>
    <cellStyle name="Output 2 3 3 3 8" xfId="26319"/>
    <cellStyle name="Output 2 3 3 4" xfId="26320"/>
    <cellStyle name="Output 2 3 3 4 2" xfId="26321"/>
    <cellStyle name="Output 2 3 3 4 2 2" xfId="26322"/>
    <cellStyle name="Output 2 3 3 4 2 2 2" xfId="26323"/>
    <cellStyle name="Output 2 3 3 4 2 3" xfId="26324"/>
    <cellStyle name="Output 2 3 3 4 2 3 2" xfId="26325"/>
    <cellStyle name="Output 2 3 3 4 2 4" xfId="26326"/>
    <cellStyle name="Output 2 3 3 4 2 5" xfId="26327"/>
    <cellStyle name="Output 2 3 3 4 3" xfId="26328"/>
    <cellStyle name="Output 2 3 3 4 3 2" xfId="26329"/>
    <cellStyle name="Output 2 3 3 4 4" xfId="26330"/>
    <cellStyle name="Output 2 3 3 4 4 2" xfId="26331"/>
    <cellStyle name="Output 2 3 3 4 5" xfId="26332"/>
    <cellStyle name="Output 2 3 3 4 6" xfId="26333"/>
    <cellStyle name="Output 2 3 3 5" xfId="26334"/>
    <cellStyle name="Output 2 3 3 5 2" xfId="26335"/>
    <cellStyle name="Output 2 3 3 5 2 2" xfId="26336"/>
    <cellStyle name="Output 2 3 3 5 2 2 2" xfId="26337"/>
    <cellStyle name="Output 2 3 3 5 2 3" xfId="26338"/>
    <cellStyle name="Output 2 3 3 5 2 3 2" xfId="26339"/>
    <cellStyle name="Output 2 3 3 5 2 4" xfId="26340"/>
    <cellStyle name="Output 2 3 3 5 2 5" xfId="26341"/>
    <cellStyle name="Output 2 3 3 5 3" xfId="26342"/>
    <cellStyle name="Output 2 3 3 5 3 2" xfId="26343"/>
    <cellStyle name="Output 2 3 3 5 4" xfId="26344"/>
    <cellStyle name="Output 2 3 3 5 4 2" xfId="26345"/>
    <cellStyle name="Output 2 3 3 5 5" xfId="26346"/>
    <cellStyle name="Output 2 3 3 5 6" xfId="26347"/>
    <cellStyle name="Output 2 3 3 6" xfId="26348"/>
    <cellStyle name="Output 2 3 3 6 2" xfId="26349"/>
    <cellStyle name="Output 2 3 3 6 2 2" xfId="26350"/>
    <cellStyle name="Output 2 3 3 6 2 2 2" xfId="26351"/>
    <cellStyle name="Output 2 3 3 6 2 3" xfId="26352"/>
    <cellStyle name="Output 2 3 3 6 2 3 2" xfId="26353"/>
    <cellStyle name="Output 2 3 3 6 2 4" xfId="26354"/>
    <cellStyle name="Output 2 3 3 6 2 5" xfId="26355"/>
    <cellStyle name="Output 2 3 3 6 3" xfId="26356"/>
    <cellStyle name="Output 2 3 3 6 3 2" xfId="26357"/>
    <cellStyle name="Output 2 3 3 6 4" xfId="26358"/>
    <cellStyle name="Output 2 3 3 6 4 2" xfId="26359"/>
    <cellStyle name="Output 2 3 3 6 5" xfId="26360"/>
    <cellStyle name="Output 2 3 3 6 6" xfId="26361"/>
    <cellStyle name="Output 2 3 3 7" xfId="26362"/>
    <cellStyle name="Output 2 3 3 7 2" xfId="26363"/>
    <cellStyle name="Output 2 3 3 7 2 2" xfId="26364"/>
    <cellStyle name="Output 2 3 3 7 3" xfId="26365"/>
    <cellStyle name="Output 2 3 3 7 3 2" xfId="26366"/>
    <cellStyle name="Output 2 3 3 7 4" xfId="26367"/>
    <cellStyle name="Output 2 3 3 7 5" xfId="26368"/>
    <cellStyle name="Output 2 3 3 8" xfId="26369"/>
    <cellStyle name="Output 2 3 3 8 2" xfId="26370"/>
    <cellStyle name="Output 2 3 3 9" xfId="26371"/>
    <cellStyle name="Output 2 3 3 9 2" xfId="26372"/>
    <cellStyle name="Output 2 3 4" xfId="26373"/>
    <cellStyle name="Output 2 3 4 10" xfId="26374"/>
    <cellStyle name="Output 2 3 4 11" xfId="26375"/>
    <cellStyle name="Output 2 3 4 2" xfId="26376"/>
    <cellStyle name="Output 2 3 4 2 2" xfId="26377"/>
    <cellStyle name="Output 2 3 4 2 2 2" xfId="26378"/>
    <cellStyle name="Output 2 3 4 2 2 2 2" xfId="26379"/>
    <cellStyle name="Output 2 3 4 2 2 2 2 2" xfId="26380"/>
    <cellStyle name="Output 2 3 4 2 2 2 3" xfId="26381"/>
    <cellStyle name="Output 2 3 4 2 2 2 3 2" xfId="26382"/>
    <cellStyle name="Output 2 3 4 2 2 2 4" xfId="26383"/>
    <cellStyle name="Output 2 3 4 2 2 2 5" xfId="26384"/>
    <cellStyle name="Output 2 3 4 2 2 3" xfId="26385"/>
    <cellStyle name="Output 2 3 4 2 2 3 2" xfId="26386"/>
    <cellStyle name="Output 2 3 4 2 2 4" xfId="26387"/>
    <cellStyle name="Output 2 3 4 2 2 4 2" xfId="26388"/>
    <cellStyle name="Output 2 3 4 2 2 5" xfId="26389"/>
    <cellStyle name="Output 2 3 4 2 2 6" xfId="26390"/>
    <cellStyle name="Output 2 3 4 2 3" xfId="26391"/>
    <cellStyle name="Output 2 3 4 2 3 2" xfId="26392"/>
    <cellStyle name="Output 2 3 4 2 3 2 2" xfId="26393"/>
    <cellStyle name="Output 2 3 4 2 3 2 2 2" xfId="26394"/>
    <cellStyle name="Output 2 3 4 2 3 2 3" xfId="26395"/>
    <cellStyle name="Output 2 3 4 2 3 2 3 2" xfId="26396"/>
    <cellStyle name="Output 2 3 4 2 3 2 4" xfId="26397"/>
    <cellStyle name="Output 2 3 4 2 3 2 5" xfId="26398"/>
    <cellStyle name="Output 2 3 4 2 3 3" xfId="26399"/>
    <cellStyle name="Output 2 3 4 2 3 3 2" xfId="26400"/>
    <cellStyle name="Output 2 3 4 2 3 4" xfId="26401"/>
    <cellStyle name="Output 2 3 4 2 3 4 2" xfId="26402"/>
    <cellStyle name="Output 2 3 4 2 3 5" xfId="26403"/>
    <cellStyle name="Output 2 3 4 2 3 6" xfId="26404"/>
    <cellStyle name="Output 2 3 4 2 4" xfId="26405"/>
    <cellStyle name="Output 2 3 4 2 4 2" xfId="26406"/>
    <cellStyle name="Output 2 3 4 2 4 2 2" xfId="26407"/>
    <cellStyle name="Output 2 3 4 2 4 2 2 2" xfId="26408"/>
    <cellStyle name="Output 2 3 4 2 4 2 3" xfId="26409"/>
    <cellStyle name="Output 2 3 4 2 4 2 3 2" xfId="26410"/>
    <cellStyle name="Output 2 3 4 2 4 2 4" xfId="26411"/>
    <cellStyle name="Output 2 3 4 2 4 2 5" xfId="26412"/>
    <cellStyle name="Output 2 3 4 2 4 3" xfId="26413"/>
    <cellStyle name="Output 2 3 4 2 4 3 2" xfId="26414"/>
    <cellStyle name="Output 2 3 4 2 4 4" xfId="26415"/>
    <cellStyle name="Output 2 3 4 2 4 4 2" xfId="26416"/>
    <cellStyle name="Output 2 3 4 2 4 5" xfId="26417"/>
    <cellStyle name="Output 2 3 4 2 4 6" xfId="26418"/>
    <cellStyle name="Output 2 3 4 2 5" xfId="26419"/>
    <cellStyle name="Output 2 3 4 2 5 2" xfId="26420"/>
    <cellStyle name="Output 2 3 4 2 5 2 2" xfId="26421"/>
    <cellStyle name="Output 2 3 4 2 5 3" xfId="26422"/>
    <cellStyle name="Output 2 3 4 2 5 3 2" xfId="26423"/>
    <cellStyle name="Output 2 3 4 2 5 4" xfId="26424"/>
    <cellStyle name="Output 2 3 4 2 5 5" xfId="26425"/>
    <cellStyle name="Output 2 3 4 2 6" xfId="26426"/>
    <cellStyle name="Output 2 3 4 2 6 2" xfId="26427"/>
    <cellStyle name="Output 2 3 4 2 7" xfId="26428"/>
    <cellStyle name="Output 2 3 4 2 7 2" xfId="26429"/>
    <cellStyle name="Output 2 3 4 2 8" xfId="26430"/>
    <cellStyle name="Output 2 3 4 2 9" xfId="26431"/>
    <cellStyle name="Output 2 3 4 3" xfId="26432"/>
    <cellStyle name="Output 2 3 4 3 2" xfId="26433"/>
    <cellStyle name="Output 2 3 4 3 2 2" xfId="26434"/>
    <cellStyle name="Output 2 3 4 3 2 2 2" xfId="26435"/>
    <cellStyle name="Output 2 3 4 3 2 3" xfId="26436"/>
    <cellStyle name="Output 2 3 4 3 2 3 2" xfId="26437"/>
    <cellStyle name="Output 2 3 4 3 2 4" xfId="26438"/>
    <cellStyle name="Output 2 3 4 3 2 5" xfId="26439"/>
    <cellStyle name="Output 2 3 4 3 3" xfId="26440"/>
    <cellStyle name="Output 2 3 4 3 3 2" xfId="26441"/>
    <cellStyle name="Output 2 3 4 3 4" xfId="26442"/>
    <cellStyle name="Output 2 3 4 3 4 2" xfId="26443"/>
    <cellStyle name="Output 2 3 4 3 5" xfId="26444"/>
    <cellStyle name="Output 2 3 4 3 6" xfId="26445"/>
    <cellStyle name="Output 2 3 4 4" xfId="26446"/>
    <cellStyle name="Output 2 3 4 4 2" xfId="26447"/>
    <cellStyle name="Output 2 3 4 4 2 2" xfId="26448"/>
    <cellStyle name="Output 2 3 4 4 2 2 2" xfId="26449"/>
    <cellStyle name="Output 2 3 4 4 2 3" xfId="26450"/>
    <cellStyle name="Output 2 3 4 4 2 3 2" xfId="26451"/>
    <cellStyle name="Output 2 3 4 4 2 4" xfId="26452"/>
    <cellStyle name="Output 2 3 4 4 2 5" xfId="26453"/>
    <cellStyle name="Output 2 3 4 4 3" xfId="26454"/>
    <cellStyle name="Output 2 3 4 4 3 2" xfId="26455"/>
    <cellStyle name="Output 2 3 4 4 4" xfId="26456"/>
    <cellStyle name="Output 2 3 4 4 4 2" xfId="26457"/>
    <cellStyle name="Output 2 3 4 4 5" xfId="26458"/>
    <cellStyle name="Output 2 3 4 4 6" xfId="26459"/>
    <cellStyle name="Output 2 3 4 5" xfId="26460"/>
    <cellStyle name="Output 2 3 4 5 2" xfId="26461"/>
    <cellStyle name="Output 2 3 4 5 2 2" xfId="26462"/>
    <cellStyle name="Output 2 3 4 5 2 2 2" xfId="26463"/>
    <cellStyle name="Output 2 3 4 5 2 3" xfId="26464"/>
    <cellStyle name="Output 2 3 4 5 2 3 2" xfId="26465"/>
    <cellStyle name="Output 2 3 4 5 2 4" xfId="26466"/>
    <cellStyle name="Output 2 3 4 5 2 5" xfId="26467"/>
    <cellStyle name="Output 2 3 4 5 3" xfId="26468"/>
    <cellStyle name="Output 2 3 4 5 3 2" xfId="26469"/>
    <cellStyle name="Output 2 3 4 5 4" xfId="26470"/>
    <cellStyle name="Output 2 3 4 5 4 2" xfId="26471"/>
    <cellStyle name="Output 2 3 4 5 5" xfId="26472"/>
    <cellStyle name="Output 2 3 4 5 6" xfId="26473"/>
    <cellStyle name="Output 2 3 4 6" xfId="26474"/>
    <cellStyle name="Output 2 3 4 6 2" xfId="26475"/>
    <cellStyle name="Output 2 3 4 6 2 2" xfId="26476"/>
    <cellStyle name="Output 2 3 4 6 2 2 2" xfId="26477"/>
    <cellStyle name="Output 2 3 4 6 2 3" xfId="26478"/>
    <cellStyle name="Output 2 3 4 6 2 3 2" xfId="26479"/>
    <cellStyle name="Output 2 3 4 6 2 4" xfId="26480"/>
    <cellStyle name="Output 2 3 4 6 2 5" xfId="26481"/>
    <cellStyle name="Output 2 3 4 6 3" xfId="26482"/>
    <cellStyle name="Output 2 3 4 6 3 2" xfId="26483"/>
    <cellStyle name="Output 2 3 4 6 4" xfId="26484"/>
    <cellStyle name="Output 2 3 4 6 4 2" xfId="26485"/>
    <cellStyle name="Output 2 3 4 6 5" xfId="26486"/>
    <cellStyle name="Output 2 3 4 6 6" xfId="26487"/>
    <cellStyle name="Output 2 3 4 7" xfId="26488"/>
    <cellStyle name="Output 2 3 4 7 2" xfId="26489"/>
    <cellStyle name="Output 2 3 4 7 2 2" xfId="26490"/>
    <cellStyle name="Output 2 3 4 7 3" xfId="26491"/>
    <cellStyle name="Output 2 3 4 7 3 2" xfId="26492"/>
    <cellStyle name="Output 2 3 4 7 4" xfId="26493"/>
    <cellStyle name="Output 2 3 4 7 5" xfId="26494"/>
    <cellStyle name="Output 2 3 4 8" xfId="26495"/>
    <cellStyle name="Output 2 3 4 8 2" xfId="26496"/>
    <cellStyle name="Output 2 3 4 9" xfId="26497"/>
    <cellStyle name="Output 2 3 4 9 2" xfId="26498"/>
    <cellStyle name="Output 2 3 5" xfId="26499"/>
    <cellStyle name="Output 2 3 5 2" xfId="26500"/>
    <cellStyle name="Output 2 3 5 2 2" xfId="26501"/>
    <cellStyle name="Output 2 3 5 2 2 2" xfId="26502"/>
    <cellStyle name="Output 2 3 5 2 3" xfId="26503"/>
    <cellStyle name="Output 2 3 5 2 3 2" xfId="26504"/>
    <cellStyle name="Output 2 3 5 2 4" xfId="26505"/>
    <cellStyle name="Output 2 3 5 2 5" xfId="26506"/>
    <cellStyle name="Output 2 3 5 3" xfId="26507"/>
    <cellStyle name="Output 2 3 5 3 2" xfId="26508"/>
    <cellStyle name="Output 2 3 5 4" xfId="26509"/>
    <cellStyle name="Output 2 3 5 4 2" xfId="26510"/>
    <cellStyle name="Output 2 3 5 5" xfId="26511"/>
    <cellStyle name="Output 2 3 5 6" xfId="26512"/>
    <cellStyle name="Output 2 3 6" xfId="26513"/>
    <cellStyle name="Output 2 3 6 2" xfId="26514"/>
    <cellStyle name="Output 2 3 6 2 2" xfId="26515"/>
    <cellStyle name="Output 2 3 6 2 2 2" xfId="26516"/>
    <cellStyle name="Output 2 3 6 2 3" xfId="26517"/>
    <cellStyle name="Output 2 3 6 2 3 2" xfId="26518"/>
    <cellStyle name="Output 2 3 6 2 4" xfId="26519"/>
    <cellStyle name="Output 2 3 6 2 5" xfId="26520"/>
    <cellStyle name="Output 2 3 6 3" xfId="26521"/>
    <cellStyle name="Output 2 3 6 3 2" xfId="26522"/>
    <cellStyle name="Output 2 3 6 4" xfId="26523"/>
    <cellStyle name="Output 2 3 6 4 2" xfId="26524"/>
    <cellStyle name="Output 2 3 6 5" xfId="26525"/>
    <cellStyle name="Output 2 3 6 6" xfId="26526"/>
    <cellStyle name="Output 2 3 7" xfId="26527"/>
    <cellStyle name="Output 2 3 7 2" xfId="26528"/>
    <cellStyle name="Output 2 3 7 2 2" xfId="26529"/>
    <cellStyle name="Output 2 3 7 2 2 2" xfId="26530"/>
    <cellStyle name="Output 2 3 7 2 3" xfId="26531"/>
    <cellStyle name="Output 2 3 7 2 3 2" xfId="26532"/>
    <cellStyle name="Output 2 3 7 2 4" xfId="26533"/>
    <cellStyle name="Output 2 3 7 2 5" xfId="26534"/>
    <cellStyle name="Output 2 3 7 3" xfId="26535"/>
    <cellStyle name="Output 2 3 7 3 2" xfId="26536"/>
    <cellStyle name="Output 2 3 7 4" xfId="26537"/>
    <cellStyle name="Output 2 3 7 4 2" xfId="26538"/>
    <cellStyle name="Output 2 3 7 5" xfId="26539"/>
    <cellStyle name="Output 2 3 7 6" xfId="26540"/>
    <cellStyle name="Output 2 3 8" xfId="26541"/>
    <cellStyle name="Output 2 3 8 2" xfId="26542"/>
    <cellStyle name="Output 2 3 8 2 2" xfId="26543"/>
    <cellStyle name="Output 2 3 8 3" xfId="26544"/>
    <cellStyle name="Output 2 3 8 3 2" xfId="26545"/>
    <cellStyle name="Output 2 3 8 4" xfId="26546"/>
    <cellStyle name="Output 2 3 8 5" xfId="26547"/>
    <cellStyle name="Output 2 3 9" xfId="26548"/>
    <cellStyle name="Output 2 3 9 2" xfId="26549"/>
    <cellStyle name="Output 2 3 9 2 2" xfId="26550"/>
    <cellStyle name="Output 2 3 9 3" xfId="26551"/>
    <cellStyle name="Output 2 3 9 3 2" xfId="26552"/>
    <cellStyle name="Output 2 3 9 4" xfId="26553"/>
    <cellStyle name="Output 2 3 9 5" xfId="26554"/>
    <cellStyle name="Output 2 4" xfId="26555"/>
    <cellStyle name="Output 2 4 10" xfId="26556"/>
    <cellStyle name="Output 2 4 10 2" xfId="26557"/>
    <cellStyle name="Output 2 4 11" xfId="26558"/>
    <cellStyle name="Output 2 4 2" xfId="26559"/>
    <cellStyle name="Output 2 4 2 10" xfId="26560"/>
    <cellStyle name="Output 2 4 2 2" xfId="26561"/>
    <cellStyle name="Output 2 4 2 2 2" xfId="26562"/>
    <cellStyle name="Output 2 4 2 2 2 2" xfId="26563"/>
    <cellStyle name="Output 2 4 2 2 2 2 2" xfId="26564"/>
    <cellStyle name="Output 2 4 2 2 2 2 2 2" xfId="26565"/>
    <cellStyle name="Output 2 4 2 2 2 2 3" xfId="26566"/>
    <cellStyle name="Output 2 4 2 2 2 2 3 2" xfId="26567"/>
    <cellStyle name="Output 2 4 2 2 2 2 4" xfId="26568"/>
    <cellStyle name="Output 2 4 2 2 2 2 5" xfId="26569"/>
    <cellStyle name="Output 2 4 2 2 2 3" xfId="26570"/>
    <cellStyle name="Output 2 4 2 2 2 3 2" xfId="26571"/>
    <cellStyle name="Output 2 4 2 2 2 4" xfId="26572"/>
    <cellStyle name="Output 2 4 2 2 2 4 2" xfId="26573"/>
    <cellStyle name="Output 2 4 2 2 2 5" xfId="26574"/>
    <cellStyle name="Output 2 4 2 2 2 6" xfId="26575"/>
    <cellStyle name="Output 2 4 2 2 3" xfId="26576"/>
    <cellStyle name="Output 2 4 2 2 3 2" xfId="26577"/>
    <cellStyle name="Output 2 4 2 2 3 2 2" xfId="26578"/>
    <cellStyle name="Output 2 4 2 2 3 2 2 2" xfId="26579"/>
    <cellStyle name="Output 2 4 2 2 3 2 3" xfId="26580"/>
    <cellStyle name="Output 2 4 2 2 3 2 3 2" xfId="26581"/>
    <cellStyle name="Output 2 4 2 2 3 2 4" xfId="26582"/>
    <cellStyle name="Output 2 4 2 2 3 2 5" xfId="26583"/>
    <cellStyle name="Output 2 4 2 2 3 3" xfId="26584"/>
    <cellStyle name="Output 2 4 2 2 3 3 2" xfId="26585"/>
    <cellStyle name="Output 2 4 2 2 3 4" xfId="26586"/>
    <cellStyle name="Output 2 4 2 2 3 4 2" xfId="26587"/>
    <cellStyle name="Output 2 4 2 2 3 5" xfId="26588"/>
    <cellStyle name="Output 2 4 2 2 3 6" xfId="26589"/>
    <cellStyle name="Output 2 4 2 2 4" xfId="26590"/>
    <cellStyle name="Output 2 4 2 2 4 2" xfId="26591"/>
    <cellStyle name="Output 2 4 2 2 4 2 2" xfId="26592"/>
    <cellStyle name="Output 2 4 2 2 4 2 2 2" xfId="26593"/>
    <cellStyle name="Output 2 4 2 2 4 2 3" xfId="26594"/>
    <cellStyle name="Output 2 4 2 2 4 2 3 2" xfId="26595"/>
    <cellStyle name="Output 2 4 2 2 4 2 4" xfId="26596"/>
    <cellStyle name="Output 2 4 2 2 4 2 5" xfId="26597"/>
    <cellStyle name="Output 2 4 2 2 4 3" xfId="26598"/>
    <cellStyle name="Output 2 4 2 2 4 3 2" xfId="26599"/>
    <cellStyle name="Output 2 4 2 2 4 4" xfId="26600"/>
    <cellStyle name="Output 2 4 2 2 4 4 2" xfId="26601"/>
    <cellStyle name="Output 2 4 2 2 4 5" xfId="26602"/>
    <cellStyle name="Output 2 4 2 2 4 6" xfId="26603"/>
    <cellStyle name="Output 2 4 2 2 5" xfId="26604"/>
    <cellStyle name="Output 2 4 2 2 5 2" xfId="26605"/>
    <cellStyle name="Output 2 4 2 2 5 2 2" xfId="26606"/>
    <cellStyle name="Output 2 4 2 2 5 3" xfId="26607"/>
    <cellStyle name="Output 2 4 2 2 5 3 2" xfId="26608"/>
    <cellStyle name="Output 2 4 2 2 5 4" xfId="26609"/>
    <cellStyle name="Output 2 4 2 2 5 5" xfId="26610"/>
    <cellStyle name="Output 2 4 2 2 6" xfId="26611"/>
    <cellStyle name="Output 2 4 2 2 6 2" xfId="26612"/>
    <cellStyle name="Output 2 4 2 2 7" xfId="26613"/>
    <cellStyle name="Output 2 4 2 2 7 2" xfId="26614"/>
    <cellStyle name="Output 2 4 2 2 8" xfId="26615"/>
    <cellStyle name="Output 2 4 2 2 9" xfId="26616"/>
    <cellStyle name="Output 2 4 2 3" xfId="26617"/>
    <cellStyle name="Output 2 4 2 3 2" xfId="26618"/>
    <cellStyle name="Output 2 4 2 3 2 2" xfId="26619"/>
    <cellStyle name="Output 2 4 2 3 2 2 2" xfId="26620"/>
    <cellStyle name="Output 2 4 2 3 2 2 2 2" xfId="26621"/>
    <cellStyle name="Output 2 4 2 3 2 2 3" xfId="26622"/>
    <cellStyle name="Output 2 4 2 3 2 2 3 2" xfId="26623"/>
    <cellStyle name="Output 2 4 2 3 2 2 4" xfId="26624"/>
    <cellStyle name="Output 2 4 2 3 2 2 5" xfId="26625"/>
    <cellStyle name="Output 2 4 2 3 2 3" xfId="26626"/>
    <cellStyle name="Output 2 4 2 3 2 3 2" xfId="26627"/>
    <cellStyle name="Output 2 4 2 3 2 4" xfId="26628"/>
    <cellStyle name="Output 2 4 2 3 2 4 2" xfId="26629"/>
    <cellStyle name="Output 2 4 2 3 2 5" xfId="26630"/>
    <cellStyle name="Output 2 4 2 3 2 6" xfId="26631"/>
    <cellStyle name="Output 2 4 2 3 3" xfId="26632"/>
    <cellStyle name="Output 2 4 2 3 3 2" xfId="26633"/>
    <cellStyle name="Output 2 4 2 3 3 2 2" xfId="26634"/>
    <cellStyle name="Output 2 4 2 3 3 2 2 2" xfId="26635"/>
    <cellStyle name="Output 2 4 2 3 3 2 3" xfId="26636"/>
    <cellStyle name="Output 2 4 2 3 3 2 3 2" xfId="26637"/>
    <cellStyle name="Output 2 4 2 3 3 2 4" xfId="26638"/>
    <cellStyle name="Output 2 4 2 3 3 2 5" xfId="26639"/>
    <cellStyle name="Output 2 4 2 3 3 3" xfId="26640"/>
    <cellStyle name="Output 2 4 2 3 3 3 2" xfId="26641"/>
    <cellStyle name="Output 2 4 2 3 3 4" xfId="26642"/>
    <cellStyle name="Output 2 4 2 3 3 4 2" xfId="26643"/>
    <cellStyle name="Output 2 4 2 3 3 5" xfId="26644"/>
    <cellStyle name="Output 2 4 2 3 3 6" xfId="26645"/>
    <cellStyle name="Output 2 4 2 3 4" xfId="26646"/>
    <cellStyle name="Output 2 4 2 3 4 2" xfId="26647"/>
    <cellStyle name="Output 2 4 2 3 4 2 2" xfId="26648"/>
    <cellStyle name="Output 2 4 2 3 4 3" xfId="26649"/>
    <cellStyle name="Output 2 4 2 3 4 3 2" xfId="26650"/>
    <cellStyle name="Output 2 4 2 3 4 4" xfId="26651"/>
    <cellStyle name="Output 2 4 2 3 4 5" xfId="26652"/>
    <cellStyle name="Output 2 4 2 3 5" xfId="26653"/>
    <cellStyle name="Output 2 4 2 3 5 2" xfId="26654"/>
    <cellStyle name="Output 2 4 2 3 6" xfId="26655"/>
    <cellStyle name="Output 2 4 2 3 6 2" xfId="26656"/>
    <cellStyle name="Output 2 4 2 3 7" xfId="26657"/>
    <cellStyle name="Output 2 4 2 3 8" xfId="26658"/>
    <cellStyle name="Output 2 4 2 4" xfId="26659"/>
    <cellStyle name="Output 2 4 2 4 2" xfId="26660"/>
    <cellStyle name="Output 2 4 2 4 2 2" xfId="26661"/>
    <cellStyle name="Output 2 4 2 4 2 2 2" xfId="26662"/>
    <cellStyle name="Output 2 4 2 4 2 3" xfId="26663"/>
    <cellStyle name="Output 2 4 2 4 2 3 2" xfId="26664"/>
    <cellStyle name="Output 2 4 2 4 2 4" xfId="26665"/>
    <cellStyle name="Output 2 4 2 4 2 5" xfId="26666"/>
    <cellStyle name="Output 2 4 2 4 3" xfId="26667"/>
    <cellStyle name="Output 2 4 2 4 3 2" xfId="26668"/>
    <cellStyle name="Output 2 4 2 4 4" xfId="26669"/>
    <cellStyle name="Output 2 4 2 4 4 2" xfId="26670"/>
    <cellStyle name="Output 2 4 2 4 5" xfId="26671"/>
    <cellStyle name="Output 2 4 2 4 6" xfId="26672"/>
    <cellStyle name="Output 2 4 2 5" xfId="26673"/>
    <cellStyle name="Output 2 4 2 5 2" xfId="26674"/>
    <cellStyle name="Output 2 4 2 5 2 2" xfId="26675"/>
    <cellStyle name="Output 2 4 2 5 2 2 2" xfId="26676"/>
    <cellStyle name="Output 2 4 2 5 2 3" xfId="26677"/>
    <cellStyle name="Output 2 4 2 5 2 3 2" xfId="26678"/>
    <cellStyle name="Output 2 4 2 5 2 4" xfId="26679"/>
    <cellStyle name="Output 2 4 2 5 2 5" xfId="26680"/>
    <cellStyle name="Output 2 4 2 5 3" xfId="26681"/>
    <cellStyle name="Output 2 4 2 5 3 2" xfId="26682"/>
    <cellStyle name="Output 2 4 2 5 4" xfId="26683"/>
    <cellStyle name="Output 2 4 2 5 4 2" xfId="26684"/>
    <cellStyle name="Output 2 4 2 5 5" xfId="26685"/>
    <cellStyle name="Output 2 4 2 5 6" xfId="26686"/>
    <cellStyle name="Output 2 4 2 6" xfId="26687"/>
    <cellStyle name="Output 2 4 2 6 2" xfId="26688"/>
    <cellStyle name="Output 2 4 2 6 2 2" xfId="26689"/>
    <cellStyle name="Output 2 4 2 6 2 2 2" xfId="26690"/>
    <cellStyle name="Output 2 4 2 6 2 3" xfId="26691"/>
    <cellStyle name="Output 2 4 2 6 2 3 2" xfId="26692"/>
    <cellStyle name="Output 2 4 2 6 2 4" xfId="26693"/>
    <cellStyle name="Output 2 4 2 6 2 5" xfId="26694"/>
    <cellStyle name="Output 2 4 2 6 3" xfId="26695"/>
    <cellStyle name="Output 2 4 2 6 3 2" xfId="26696"/>
    <cellStyle name="Output 2 4 2 6 4" xfId="26697"/>
    <cellStyle name="Output 2 4 2 6 4 2" xfId="26698"/>
    <cellStyle name="Output 2 4 2 6 5" xfId="26699"/>
    <cellStyle name="Output 2 4 2 6 6" xfId="26700"/>
    <cellStyle name="Output 2 4 2 7" xfId="26701"/>
    <cellStyle name="Output 2 4 2 7 2" xfId="26702"/>
    <cellStyle name="Output 2 4 2 7 2 2" xfId="26703"/>
    <cellStyle name="Output 2 4 2 7 3" xfId="26704"/>
    <cellStyle name="Output 2 4 2 7 3 2" xfId="26705"/>
    <cellStyle name="Output 2 4 2 7 4" xfId="26706"/>
    <cellStyle name="Output 2 4 2 7 5" xfId="26707"/>
    <cellStyle name="Output 2 4 2 8" xfId="26708"/>
    <cellStyle name="Output 2 4 2 8 2" xfId="26709"/>
    <cellStyle name="Output 2 4 2 9" xfId="26710"/>
    <cellStyle name="Output 2 4 2 9 2" xfId="26711"/>
    <cellStyle name="Output 2 4 3" xfId="26712"/>
    <cellStyle name="Output 2 4 3 2" xfId="26713"/>
    <cellStyle name="Output 2 4 3 2 2" xfId="26714"/>
    <cellStyle name="Output 2 4 3 2 2 2" xfId="26715"/>
    <cellStyle name="Output 2 4 3 2 2 2 2" xfId="26716"/>
    <cellStyle name="Output 2 4 3 2 2 3" xfId="26717"/>
    <cellStyle name="Output 2 4 3 2 2 3 2" xfId="26718"/>
    <cellStyle name="Output 2 4 3 2 2 4" xfId="26719"/>
    <cellStyle name="Output 2 4 3 2 2 5" xfId="26720"/>
    <cellStyle name="Output 2 4 3 2 3" xfId="26721"/>
    <cellStyle name="Output 2 4 3 2 3 2" xfId="26722"/>
    <cellStyle name="Output 2 4 3 2 4" xfId="26723"/>
    <cellStyle name="Output 2 4 3 2 4 2" xfId="26724"/>
    <cellStyle name="Output 2 4 3 2 5" xfId="26725"/>
    <cellStyle name="Output 2 4 3 2 6" xfId="26726"/>
    <cellStyle name="Output 2 4 3 3" xfId="26727"/>
    <cellStyle name="Output 2 4 3 3 2" xfId="26728"/>
    <cellStyle name="Output 2 4 3 3 2 2" xfId="26729"/>
    <cellStyle name="Output 2 4 3 3 2 2 2" xfId="26730"/>
    <cellStyle name="Output 2 4 3 3 2 3" xfId="26731"/>
    <cellStyle name="Output 2 4 3 3 2 3 2" xfId="26732"/>
    <cellStyle name="Output 2 4 3 3 2 4" xfId="26733"/>
    <cellStyle name="Output 2 4 3 3 2 5" xfId="26734"/>
    <cellStyle name="Output 2 4 3 3 3" xfId="26735"/>
    <cellStyle name="Output 2 4 3 3 3 2" xfId="26736"/>
    <cellStyle name="Output 2 4 3 3 4" xfId="26737"/>
    <cellStyle name="Output 2 4 3 3 4 2" xfId="26738"/>
    <cellStyle name="Output 2 4 3 3 5" xfId="26739"/>
    <cellStyle name="Output 2 4 3 3 6" xfId="26740"/>
    <cellStyle name="Output 2 4 3 4" xfId="26741"/>
    <cellStyle name="Output 2 4 3 4 2" xfId="26742"/>
    <cellStyle name="Output 2 4 3 4 2 2" xfId="26743"/>
    <cellStyle name="Output 2 4 3 4 2 2 2" xfId="26744"/>
    <cellStyle name="Output 2 4 3 4 2 3" xfId="26745"/>
    <cellStyle name="Output 2 4 3 4 2 3 2" xfId="26746"/>
    <cellStyle name="Output 2 4 3 4 2 4" xfId="26747"/>
    <cellStyle name="Output 2 4 3 4 2 5" xfId="26748"/>
    <cellStyle name="Output 2 4 3 4 3" xfId="26749"/>
    <cellStyle name="Output 2 4 3 4 3 2" xfId="26750"/>
    <cellStyle name="Output 2 4 3 4 4" xfId="26751"/>
    <cellStyle name="Output 2 4 3 4 4 2" xfId="26752"/>
    <cellStyle name="Output 2 4 3 4 5" xfId="26753"/>
    <cellStyle name="Output 2 4 3 4 6" xfId="26754"/>
    <cellStyle name="Output 2 4 3 5" xfId="26755"/>
    <cellStyle name="Output 2 4 3 5 2" xfId="26756"/>
    <cellStyle name="Output 2 4 3 5 2 2" xfId="26757"/>
    <cellStyle name="Output 2 4 3 5 3" xfId="26758"/>
    <cellStyle name="Output 2 4 3 5 3 2" xfId="26759"/>
    <cellStyle name="Output 2 4 3 5 4" xfId="26760"/>
    <cellStyle name="Output 2 4 3 5 5" xfId="26761"/>
    <cellStyle name="Output 2 4 3 6" xfId="26762"/>
    <cellStyle name="Output 2 4 3 6 2" xfId="26763"/>
    <cellStyle name="Output 2 4 3 7" xfId="26764"/>
    <cellStyle name="Output 2 4 3 7 2" xfId="26765"/>
    <cellStyle name="Output 2 4 3 8" xfId="26766"/>
    <cellStyle name="Output 2 4 3 9" xfId="26767"/>
    <cellStyle name="Output 2 4 4" xfId="26768"/>
    <cellStyle name="Output 2 4 4 2" xfId="26769"/>
    <cellStyle name="Output 2 4 4 2 2" xfId="26770"/>
    <cellStyle name="Output 2 4 4 2 2 2" xfId="26771"/>
    <cellStyle name="Output 2 4 4 2 2 2 2" xfId="26772"/>
    <cellStyle name="Output 2 4 4 2 2 3" xfId="26773"/>
    <cellStyle name="Output 2 4 4 2 2 3 2" xfId="26774"/>
    <cellStyle name="Output 2 4 4 2 2 4" xfId="26775"/>
    <cellStyle name="Output 2 4 4 2 2 5" xfId="26776"/>
    <cellStyle name="Output 2 4 4 2 3" xfId="26777"/>
    <cellStyle name="Output 2 4 4 2 3 2" xfId="26778"/>
    <cellStyle name="Output 2 4 4 2 4" xfId="26779"/>
    <cellStyle name="Output 2 4 4 2 4 2" xfId="26780"/>
    <cellStyle name="Output 2 4 4 2 5" xfId="26781"/>
    <cellStyle name="Output 2 4 4 2 6" xfId="26782"/>
    <cellStyle name="Output 2 4 4 3" xfId="26783"/>
    <cellStyle name="Output 2 4 4 3 2" xfId="26784"/>
    <cellStyle name="Output 2 4 4 3 2 2" xfId="26785"/>
    <cellStyle name="Output 2 4 4 3 2 2 2" xfId="26786"/>
    <cellStyle name="Output 2 4 4 3 2 3" xfId="26787"/>
    <cellStyle name="Output 2 4 4 3 2 3 2" xfId="26788"/>
    <cellStyle name="Output 2 4 4 3 2 4" xfId="26789"/>
    <cellStyle name="Output 2 4 4 3 2 5" xfId="26790"/>
    <cellStyle name="Output 2 4 4 3 3" xfId="26791"/>
    <cellStyle name="Output 2 4 4 3 3 2" xfId="26792"/>
    <cellStyle name="Output 2 4 4 3 4" xfId="26793"/>
    <cellStyle name="Output 2 4 4 3 4 2" xfId="26794"/>
    <cellStyle name="Output 2 4 4 3 5" xfId="26795"/>
    <cellStyle name="Output 2 4 4 3 6" xfId="26796"/>
    <cellStyle name="Output 2 4 4 4" xfId="26797"/>
    <cellStyle name="Output 2 4 4 4 2" xfId="26798"/>
    <cellStyle name="Output 2 4 4 4 2 2" xfId="26799"/>
    <cellStyle name="Output 2 4 4 4 3" xfId="26800"/>
    <cellStyle name="Output 2 4 4 4 3 2" xfId="26801"/>
    <cellStyle name="Output 2 4 4 4 4" xfId="26802"/>
    <cellStyle name="Output 2 4 4 4 5" xfId="26803"/>
    <cellStyle name="Output 2 4 4 5" xfId="26804"/>
    <cellStyle name="Output 2 4 4 5 2" xfId="26805"/>
    <cellStyle name="Output 2 4 4 6" xfId="26806"/>
    <cellStyle name="Output 2 4 4 6 2" xfId="26807"/>
    <cellStyle name="Output 2 4 4 7" xfId="26808"/>
    <cellStyle name="Output 2 4 4 8" xfId="26809"/>
    <cellStyle name="Output 2 4 5" xfId="26810"/>
    <cellStyle name="Output 2 4 5 2" xfId="26811"/>
    <cellStyle name="Output 2 4 5 2 2" xfId="26812"/>
    <cellStyle name="Output 2 4 5 2 2 2" xfId="26813"/>
    <cellStyle name="Output 2 4 5 2 3" xfId="26814"/>
    <cellStyle name="Output 2 4 5 2 3 2" xfId="26815"/>
    <cellStyle name="Output 2 4 5 2 4" xfId="26816"/>
    <cellStyle name="Output 2 4 5 2 5" xfId="26817"/>
    <cellStyle name="Output 2 4 5 3" xfId="26818"/>
    <cellStyle name="Output 2 4 5 3 2" xfId="26819"/>
    <cellStyle name="Output 2 4 5 4" xfId="26820"/>
    <cellStyle name="Output 2 4 5 4 2" xfId="26821"/>
    <cellStyle name="Output 2 4 5 5" xfId="26822"/>
    <cellStyle name="Output 2 4 5 6" xfId="26823"/>
    <cellStyle name="Output 2 4 6" xfId="26824"/>
    <cellStyle name="Output 2 4 6 2" xfId="26825"/>
    <cellStyle name="Output 2 4 6 2 2" xfId="26826"/>
    <cellStyle name="Output 2 4 6 2 2 2" xfId="26827"/>
    <cellStyle name="Output 2 4 6 2 3" xfId="26828"/>
    <cellStyle name="Output 2 4 6 2 3 2" xfId="26829"/>
    <cellStyle name="Output 2 4 6 2 4" xfId="26830"/>
    <cellStyle name="Output 2 4 6 2 5" xfId="26831"/>
    <cellStyle name="Output 2 4 6 3" xfId="26832"/>
    <cellStyle name="Output 2 4 6 3 2" xfId="26833"/>
    <cellStyle name="Output 2 4 6 4" xfId="26834"/>
    <cellStyle name="Output 2 4 6 4 2" xfId="26835"/>
    <cellStyle name="Output 2 4 6 5" xfId="26836"/>
    <cellStyle name="Output 2 4 6 6" xfId="26837"/>
    <cellStyle name="Output 2 4 7" xfId="26838"/>
    <cellStyle name="Output 2 4 7 2" xfId="26839"/>
    <cellStyle name="Output 2 4 7 2 2" xfId="26840"/>
    <cellStyle name="Output 2 4 7 2 2 2" xfId="26841"/>
    <cellStyle name="Output 2 4 7 2 3" xfId="26842"/>
    <cellStyle name="Output 2 4 7 2 3 2" xfId="26843"/>
    <cellStyle name="Output 2 4 7 2 4" xfId="26844"/>
    <cellStyle name="Output 2 4 7 2 5" xfId="26845"/>
    <cellStyle name="Output 2 4 7 3" xfId="26846"/>
    <cellStyle name="Output 2 4 7 3 2" xfId="26847"/>
    <cellStyle name="Output 2 4 7 4" xfId="26848"/>
    <cellStyle name="Output 2 4 7 4 2" xfId="26849"/>
    <cellStyle name="Output 2 4 7 5" xfId="26850"/>
    <cellStyle name="Output 2 4 7 6" xfId="26851"/>
    <cellStyle name="Output 2 4 8" xfId="26852"/>
    <cellStyle name="Output 2 4 8 2" xfId="26853"/>
    <cellStyle name="Output 2 4 8 2 2" xfId="26854"/>
    <cellStyle name="Output 2 4 8 3" xfId="26855"/>
    <cellStyle name="Output 2 4 8 3 2" xfId="26856"/>
    <cellStyle name="Output 2 4 8 4" xfId="26857"/>
    <cellStyle name="Output 2 4 8 5" xfId="26858"/>
    <cellStyle name="Output 2 4 9" xfId="26859"/>
    <cellStyle name="Output 2 4 9 2" xfId="26860"/>
    <cellStyle name="Output 2 5" xfId="26861"/>
    <cellStyle name="Output 2 5 10" xfId="26862"/>
    <cellStyle name="Output 2 5 10 2" xfId="26863"/>
    <cellStyle name="Output 2 5 11" xfId="26864"/>
    <cellStyle name="Output 2 5 2" xfId="26865"/>
    <cellStyle name="Output 2 5 2 10" xfId="26866"/>
    <cellStyle name="Output 2 5 2 2" xfId="26867"/>
    <cellStyle name="Output 2 5 2 2 2" xfId="26868"/>
    <cellStyle name="Output 2 5 2 2 2 2" xfId="26869"/>
    <cellStyle name="Output 2 5 2 2 2 2 2" xfId="26870"/>
    <cellStyle name="Output 2 5 2 2 2 2 2 2" xfId="26871"/>
    <cellStyle name="Output 2 5 2 2 2 2 3" xfId="26872"/>
    <cellStyle name="Output 2 5 2 2 2 2 3 2" xfId="26873"/>
    <cellStyle name="Output 2 5 2 2 2 2 4" xfId="26874"/>
    <cellStyle name="Output 2 5 2 2 2 2 5" xfId="26875"/>
    <cellStyle name="Output 2 5 2 2 2 3" xfId="26876"/>
    <cellStyle name="Output 2 5 2 2 2 3 2" xfId="26877"/>
    <cellStyle name="Output 2 5 2 2 2 4" xfId="26878"/>
    <cellStyle name="Output 2 5 2 2 2 4 2" xfId="26879"/>
    <cellStyle name="Output 2 5 2 2 2 5" xfId="26880"/>
    <cellStyle name="Output 2 5 2 2 2 6" xfId="26881"/>
    <cellStyle name="Output 2 5 2 2 3" xfId="26882"/>
    <cellStyle name="Output 2 5 2 2 3 2" xfId="26883"/>
    <cellStyle name="Output 2 5 2 2 3 2 2" xfId="26884"/>
    <cellStyle name="Output 2 5 2 2 3 2 2 2" xfId="26885"/>
    <cellStyle name="Output 2 5 2 2 3 2 3" xfId="26886"/>
    <cellStyle name="Output 2 5 2 2 3 2 3 2" xfId="26887"/>
    <cellStyle name="Output 2 5 2 2 3 2 4" xfId="26888"/>
    <cellStyle name="Output 2 5 2 2 3 2 5" xfId="26889"/>
    <cellStyle name="Output 2 5 2 2 3 3" xfId="26890"/>
    <cellStyle name="Output 2 5 2 2 3 3 2" xfId="26891"/>
    <cellStyle name="Output 2 5 2 2 3 4" xfId="26892"/>
    <cellStyle name="Output 2 5 2 2 3 4 2" xfId="26893"/>
    <cellStyle name="Output 2 5 2 2 3 5" xfId="26894"/>
    <cellStyle name="Output 2 5 2 2 3 6" xfId="26895"/>
    <cellStyle name="Output 2 5 2 2 4" xfId="26896"/>
    <cellStyle name="Output 2 5 2 2 4 2" xfId="26897"/>
    <cellStyle name="Output 2 5 2 2 4 2 2" xfId="26898"/>
    <cellStyle name="Output 2 5 2 2 4 2 2 2" xfId="26899"/>
    <cellStyle name="Output 2 5 2 2 4 2 3" xfId="26900"/>
    <cellStyle name="Output 2 5 2 2 4 2 3 2" xfId="26901"/>
    <cellStyle name="Output 2 5 2 2 4 2 4" xfId="26902"/>
    <cellStyle name="Output 2 5 2 2 4 2 5" xfId="26903"/>
    <cellStyle name="Output 2 5 2 2 4 3" xfId="26904"/>
    <cellStyle name="Output 2 5 2 2 4 3 2" xfId="26905"/>
    <cellStyle name="Output 2 5 2 2 4 4" xfId="26906"/>
    <cellStyle name="Output 2 5 2 2 4 4 2" xfId="26907"/>
    <cellStyle name="Output 2 5 2 2 4 5" xfId="26908"/>
    <cellStyle name="Output 2 5 2 2 4 6" xfId="26909"/>
    <cellStyle name="Output 2 5 2 2 5" xfId="26910"/>
    <cellStyle name="Output 2 5 2 2 5 2" xfId="26911"/>
    <cellStyle name="Output 2 5 2 2 5 2 2" xfId="26912"/>
    <cellStyle name="Output 2 5 2 2 5 3" xfId="26913"/>
    <cellStyle name="Output 2 5 2 2 5 3 2" xfId="26914"/>
    <cellStyle name="Output 2 5 2 2 5 4" xfId="26915"/>
    <cellStyle name="Output 2 5 2 2 5 5" xfId="26916"/>
    <cellStyle name="Output 2 5 2 2 6" xfId="26917"/>
    <cellStyle name="Output 2 5 2 2 6 2" xfId="26918"/>
    <cellStyle name="Output 2 5 2 2 7" xfId="26919"/>
    <cellStyle name="Output 2 5 2 2 7 2" xfId="26920"/>
    <cellStyle name="Output 2 5 2 2 8" xfId="26921"/>
    <cellStyle name="Output 2 5 2 2 9" xfId="26922"/>
    <cellStyle name="Output 2 5 2 3" xfId="26923"/>
    <cellStyle name="Output 2 5 2 3 2" xfId="26924"/>
    <cellStyle name="Output 2 5 2 3 2 2" xfId="26925"/>
    <cellStyle name="Output 2 5 2 3 2 2 2" xfId="26926"/>
    <cellStyle name="Output 2 5 2 3 2 2 2 2" xfId="26927"/>
    <cellStyle name="Output 2 5 2 3 2 2 3" xfId="26928"/>
    <cellStyle name="Output 2 5 2 3 2 2 3 2" xfId="26929"/>
    <cellStyle name="Output 2 5 2 3 2 2 4" xfId="26930"/>
    <cellStyle name="Output 2 5 2 3 2 2 5" xfId="26931"/>
    <cellStyle name="Output 2 5 2 3 2 3" xfId="26932"/>
    <cellStyle name="Output 2 5 2 3 2 3 2" xfId="26933"/>
    <cellStyle name="Output 2 5 2 3 2 4" xfId="26934"/>
    <cellStyle name="Output 2 5 2 3 2 4 2" xfId="26935"/>
    <cellStyle name="Output 2 5 2 3 2 5" xfId="26936"/>
    <cellStyle name="Output 2 5 2 3 2 6" xfId="26937"/>
    <cellStyle name="Output 2 5 2 3 3" xfId="26938"/>
    <cellStyle name="Output 2 5 2 3 3 2" xfId="26939"/>
    <cellStyle name="Output 2 5 2 3 3 2 2" xfId="26940"/>
    <cellStyle name="Output 2 5 2 3 3 2 2 2" xfId="26941"/>
    <cellStyle name="Output 2 5 2 3 3 2 3" xfId="26942"/>
    <cellStyle name="Output 2 5 2 3 3 2 3 2" xfId="26943"/>
    <cellStyle name="Output 2 5 2 3 3 2 4" xfId="26944"/>
    <cellStyle name="Output 2 5 2 3 3 2 5" xfId="26945"/>
    <cellStyle name="Output 2 5 2 3 3 3" xfId="26946"/>
    <cellStyle name="Output 2 5 2 3 3 3 2" xfId="26947"/>
    <cellStyle name="Output 2 5 2 3 3 4" xfId="26948"/>
    <cellStyle name="Output 2 5 2 3 3 4 2" xfId="26949"/>
    <cellStyle name="Output 2 5 2 3 3 5" xfId="26950"/>
    <cellStyle name="Output 2 5 2 3 3 6" xfId="26951"/>
    <cellStyle name="Output 2 5 2 3 4" xfId="26952"/>
    <cellStyle name="Output 2 5 2 3 4 2" xfId="26953"/>
    <cellStyle name="Output 2 5 2 3 4 2 2" xfId="26954"/>
    <cellStyle name="Output 2 5 2 3 4 3" xfId="26955"/>
    <cellStyle name="Output 2 5 2 3 4 3 2" xfId="26956"/>
    <cellStyle name="Output 2 5 2 3 4 4" xfId="26957"/>
    <cellStyle name="Output 2 5 2 3 4 5" xfId="26958"/>
    <cellStyle name="Output 2 5 2 3 5" xfId="26959"/>
    <cellStyle name="Output 2 5 2 3 5 2" xfId="26960"/>
    <cellStyle name="Output 2 5 2 3 6" xfId="26961"/>
    <cellStyle name="Output 2 5 2 3 6 2" xfId="26962"/>
    <cellStyle name="Output 2 5 2 3 7" xfId="26963"/>
    <cellStyle name="Output 2 5 2 3 8" xfId="26964"/>
    <cellStyle name="Output 2 5 2 4" xfId="26965"/>
    <cellStyle name="Output 2 5 2 4 2" xfId="26966"/>
    <cellStyle name="Output 2 5 2 4 2 2" xfId="26967"/>
    <cellStyle name="Output 2 5 2 4 2 2 2" xfId="26968"/>
    <cellStyle name="Output 2 5 2 4 2 3" xfId="26969"/>
    <cellStyle name="Output 2 5 2 4 2 3 2" xfId="26970"/>
    <cellStyle name="Output 2 5 2 4 2 4" xfId="26971"/>
    <cellStyle name="Output 2 5 2 4 2 5" xfId="26972"/>
    <cellStyle name="Output 2 5 2 4 3" xfId="26973"/>
    <cellStyle name="Output 2 5 2 4 3 2" xfId="26974"/>
    <cellStyle name="Output 2 5 2 4 4" xfId="26975"/>
    <cellStyle name="Output 2 5 2 4 4 2" xfId="26976"/>
    <cellStyle name="Output 2 5 2 4 5" xfId="26977"/>
    <cellStyle name="Output 2 5 2 4 6" xfId="26978"/>
    <cellStyle name="Output 2 5 2 5" xfId="26979"/>
    <cellStyle name="Output 2 5 2 5 2" xfId="26980"/>
    <cellStyle name="Output 2 5 2 5 2 2" xfId="26981"/>
    <cellStyle name="Output 2 5 2 5 2 2 2" xfId="26982"/>
    <cellStyle name="Output 2 5 2 5 2 3" xfId="26983"/>
    <cellStyle name="Output 2 5 2 5 2 3 2" xfId="26984"/>
    <cellStyle name="Output 2 5 2 5 2 4" xfId="26985"/>
    <cellStyle name="Output 2 5 2 5 2 5" xfId="26986"/>
    <cellStyle name="Output 2 5 2 5 3" xfId="26987"/>
    <cellStyle name="Output 2 5 2 5 3 2" xfId="26988"/>
    <cellStyle name="Output 2 5 2 5 4" xfId="26989"/>
    <cellStyle name="Output 2 5 2 5 4 2" xfId="26990"/>
    <cellStyle name="Output 2 5 2 5 5" xfId="26991"/>
    <cellStyle name="Output 2 5 2 5 6" xfId="26992"/>
    <cellStyle name="Output 2 5 2 6" xfId="26993"/>
    <cellStyle name="Output 2 5 2 6 2" xfId="26994"/>
    <cellStyle name="Output 2 5 2 6 2 2" xfId="26995"/>
    <cellStyle name="Output 2 5 2 6 2 2 2" xfId="26996"/>
    <cellStyle name="Output 2 5 2 6 2 3" xfId="26997"/>
    <cellStyle name="Output 2 5 2 6 2 3 2" xfId="26998"/>
    <cellStyle name="Output 2 5 2 6 2 4" xfId="26999"/>
    <cellStyle name="Output 2 5 2 6 2 5" xfId="27000"/>
    <cellStyle name="Output 2 5 2 6 3" xfId="27001"/>
    <cellStyle name="Output 2 5 2 6 3 2" xfId="27002"/>
    <cellStyle name="Output 2 5 2 6 4" xfId="27003"/>
    <cellStyle name="Output 2 5 2 6 4 2" xfId="27004"/>
    <cellStyle name="Output 2 5 2 6 5" xfId="27005"/>
    <cellStyle name="Output 2 5 2 6 6" xfId="27006"/>
    <cellStyle name="Output 2 5 2 7" xfId="27007"/>
    <cellStyle name="Output 2 5 2 7 2" xfId="27008"/>
    <cellStyle name="Output 2 5 2 7 2 2" xfId="27009"/>
    <cellStyle name="Output 2 5 2 7 3" xfId="27010"/>
    <cellStyle name="Output 2 5 2 7 3 2" xfId="27011"/>
    <cellStyle name="Output 2 5 2 7 4" xfId="27012"/>
    <cellStyle name="Output 2 5 2 7 5" xfId="27013"/>
    <cellStyle name="Output 2 5 2 8" xfId="27014"/>
    <cellStyle name="Output 2 5 2 8 2" xfId="27015"/>
    <cellStyle name="Output 2 5 2 9" xfId="27016"/>
    <cellStyle name="Output 2 5 2 9 2" xfId="27017"/>
    <cellStyle name="Output 2 5 3" xfId="27018"/>
    <cellStyle name="Output 2 5 3 2" xfId="27019"/>
    <cellStyle name="Output 2 5 3 2 2" xfId="27020"/>
    <cellStyle name="Output 2 5 3 2 2 2" xfId="27021"/>
    <cellStyle name="Output 2 5 3 2 2 2 2" xfId="27022"/>
    <cellStyle name="Output 2 5 3 2 2 3" xfId="27023"/>
    <cellStyle name="Output 2 5 3 2 2 3 2" xfId="27024"/>
    <cellStyle name="Output 2 5 3 2 2 4" xfId="27025"/>
    <cellStyle name="Output 2 5 3 2 2 5" xfId="27026"/>
    <cellStyle name="Output 2 5 3 2 3" xfId="27027"/>
    <cellStyle name="Output 2 5 3 2 3 2" xfId="27028"/>
    <cellStyle name="Output 2 5 3 2 4" xfId="27029"/>
    <cellStyle name="Output 2 5 3 2 4 2" xfId="27030"/>
    <cellStyle name="Output 2 5 3 2 5" xfId="27031"/>
    <cellStyle name="Output 2 5 3 2 6" xfId="27032"/>
    <cellStyle name="Output 2 5 3 3" xfId="27033"/>
    <cellStyle name="Output 2 5 3 3 2" xfId="27034"/>
    <cellStyle name="Output 2 5 3 3 2 2" xfId="27035"/>
    <cellStyle name="Output 2 5 3 3 2 2 2" xfId="27036"/>
    <cellStyle name="Output 2 5 3 3 2 3" xfId="27037"/>
    <cellStyle name="Output 2 5 3 3 2 3 2" xfId="27038"/>
    <cellStyle name="Output 2 5 3 3 2 4" xfId="27039"/>
    <cellStyle name="Output 2 5 3 3 2 5" xfId="27040"/>
    <cellStyle name="Output 2 5 3 3 3" xfId="27041"/>
    <cellStyle name="Output 2 5 3 3 3 2" xfId="27042"/>
    <cellStyle name="Output 2 5 3 3 4" xfId="27043"/>
    <cellStyle name="Output 2 5 3 3 4 2" xfId="27044"/>
    <cellStyle name="Output 2 5 3 3 5" xfId="27045"/>
    <cellStyle name="Output 2 5 3 3 6" xfId="27046"/>
    <cellStyle name="Output 2 5 3 4" xfId="27047"/>
    <cellStyle name="Output 2 5 3 4 2" xfId="27048"/>
    <cellStyle name="Output 2 5 3 4 2 2" xfId="27049"/>
    <cellStyle name="Output 2 5 3 4 2 2 2" xfId="27050"/>
    <cellStyle name="Output 2 5 3 4 2 3" xfId="27051"/>
    <cellStyle name="Output 2 5 3 4 2 3 2" xfId="27052"/>
    <cellStyle name="Output 2 5 3 4 2 4" xfId="27053"/>
    <cellStyle name="Output 2 5 3 4 2 5" xfId="27054"/>
    <cellStyle name="Output 2 5 3 4 3" xfId="27055"/>
    <cellStyle name="Output 2 5 3 4 3 2" xfId="27056"/>
    <cellStyle name="Output 2 5 3 4 4" xfId="27057"/>
    <cellStyle name="Output 2 5 3 4 4 2" xfId="27058"/>
    <cellStyle name="Output 2 5 3 4 5" xfId="27059"/>
    <cellStyle name="Output 2 5 3 4 6" xfId="27060"/>
    <cellStyle name="Output 2 5 3 5" xfId="27061"/>
    <cellStyle name="Output 2 5 3 5 2" xfId="27062"/>
    <cellStyle name="Output 2 5 3 5 2 2" xfId="27063"/>
    <cellStyle name="Output 2 5 3 5 3" xfId="27064"/>
    <cellStyle name="Output 2 5 3 5 3 2" xfId="27065"/>
    <cellStyle name="Output 2 5 3 5 4" xfId="27066"/>
    <cellStyle name="Output 2 5 3 5 5" xfId="27067"/>
    <cellStyle name="Output 2 5 3 6" xfId="27068"/>
    <cellStyle name="Output 2 5 3 6 2" xfId="27069"/>
    <cellStyle name="Output 2 5 3 7" xfId="27070"/>
    <cellStyle name="Output 2 5 3 7 2" xfId="27071"/>
    <cellStyle name="Output 2 5 3 8" xfId="27072"/>
    <cellStyle name="Output 2 5 3 9" xfId="27073"/>
    <cellStyle name="Output 2 5 4" xfId="27074"/>
    <cellStyle name="Output 2 5 4 2" xfId="27075"/>
    <cellStyle name="Output 2 5 4 2 2" xfId="27076"/>
    <cellStyle name="Output 2 5 4 2 2 2" xfId="27077"/>
    <cellStyle name="Output 2 5 4 2 2 2 2" xfId="27078"/>
    <cellStyle name="Output 2 5 4 2 2 3" xfId="27079"/>
    <cellStyle name="Output 2 5 4 2 2 3 2" xfId="27080"/>
    <cellStyle name="Output 2 5 4 2 2 4" xfId="27081"/>
    <cellStyle name="Output 2 5 4 2 2 5" xfId="27082"/>
    <cellStyle name="Output 2 5 4 2 3" xfId="27083"/>
    <cellStyle name="Output 2 5 4 2 3 2" xfId="27084"/>
    <cellStyle name="Output 2 5 4 2 4" xfId="27085"/>
    <cellStyle name="Output 2 5 4 2 4 2" xfId="27086"/>
    <cellStyle name="Output 2 5 4 2 5" xfId="27087"/>
    <cellStyle name="Output 2 5 4 2 6" xfId="27088"/>
    <cellStyle name="Output 2 5 4 3" xfId="27089"/>
    <cellStyle name="Output 2 5 4 3 2" xfId="27090"/>
    <cellStyle name="Output 2 5 4 3 2 2" xfId="27091"/>
    <cellStyle name="Output 2 5 4 3 2 2 2" xfId="27092"/>
    <cellStyle name="Output 2 5 4 3 2 3" xfId="27093"/>
    <cellStyle name="Output 2 5 4 3 2 3 2" xfId="27094"/>
    <cellStyle name="Output 2 5 4 3 2 4" xfId="27095"/>
    <cellStyle name="Output 2 5 4 3 2 5" xfId="27096"/>
    <cellStyle name="Output 2 5 4 3 3" xfId="27097"/>
    <cellStyle name="Output 2 5 4 3 3 2" xfId="27098"/>
    <cellStyle name="Output 2 5 4 3 4" xfId="27099"/>
    <cellStyle name="Output 2 5 4 3 4 2" xfId="27100"/>
    <cellStyle name="Output 2 5 4 3 5" xfId="27101"/>
    <cellStyle name="Output 2 5 4 3 6" xfId="27102"/>
    <cellStyle name="Output 2 5 4 4" xfId="27103"/>
    <cellStyle name="Output 2 5 4 4 2" xfId="27104"/>
    <cellStyle name="Output 2 5 4 4 2 2" xfId="27105"/>
    <cellStyle name="Output 2 5 4 4 3" xfId="27106"/>
    <cellStyle name="Output 2 5 4 4 3 2" xfId="27107"/>
    <cellStyle name="Output 2 5 4 4 4" xfId="27108"/>
    <cellStyle name="Output 2 5 4 4 5" xfId="27109"/>
    <cellStyle name="Output 2 5 4 5" xfId="27110"/>
    <cellStyle name="Output 2 5 4 5 2" xfId="27111"/>
    <cellStyle name="Output 2 5 4 6" xfId="27112"/>
    <cellStyle name="Output 2 5 4 6 2" xfId="27113"/>
    <cellStyle name="Output 2 5 4 7" xfId="27114"/>
    <cellStyle name="Output 2 5 4 8" xfId="27115"/>
    <cellStyle name="Output 2 5 5" xfId="27116"/>
    <cellStyle name="Output 2 5 5 2" xfId="27117"/>
    <cellStyle name="Output 2 5 5 2 2" xfId="27118"/>
    <cellStyle name="Output 2 5 5 2 2 2" xfId="27119"/>
    <cellStyle name="Output 2 5 5 2 3" xfId="27120"/>
    <cellStyle name="Output 2 5 5 2 3 2" xfId="27121"/>
    <cellStyle name="Output 2 5 5 2 4" xfId="27122"/>
    <cellStyle name="Output 2 5 5 2 5" xfId="27123"/>
    <cellStyle name="Output 2 5 5 3" xfId="27124"/>
    <cellStyle name="Output 2 5 5 3 2" xfId="27125"/>
    <cellStyle name="Output 2 5 5 4" xfId="27126"/>
    <cellStyle name="Output 2 5 5 4 2" xfId="27127"/>
    <cellStyle name="Output 2 5 5 5" xfId="27128"/>
    <cellStyle name="Output 2 5 5 6" xfId="27129"/>
    <cellStyle name="Output 2 5 6" xfId="27130"/>
    <cellStyle name="Output 2 5 6 2" xfId="27131"/>
    <cellStyle name="Output 2 5 6 2 2" xfId="27132"/>
    <cellStyle name="Output 2 5 6 2 2 2" xfId="27133"/>
    <cellStyle name="Output 2 5 6 2 3" xfId="27134"/>
    <cellStyle name="Output 2 5 6 2 3 2" xfId="27135"/>
    <cellStyle name="Output 2 5 6 2 4" xfId="27136"/>
    <cellStyle name="Output 2 5 6 2 5" xfId="27137"/>
    <cellStyle name="Output 2 5 6 3" xfId="27138"/>
    <cellStyle name="Output 2 5 6 3 2" xfId="27139"/>
    <cellStyle name="Output 2 5 6 4" xfId="27140"/>
    <cellStyle name="Output 2 5 6 4 2" xfId="27141"/>
    <cellStyle name="Output 2 5 6 5" xfId="27142"/>
    <cellStyle name="Output 2 5 6 6" xfId="27143"/>
    <cellStyle name="Output 2 5 7" xfId="27144"/>
    <cellStyle name="Output 2 5 7 2" xfId="27145"/>
    <cellStyle name="Output 2 5 7 2 2" xfId="27146"/>
    <cellStyle name="Output 2 5 7 2 2 2" xfId="27147"/>
    <cellStyle name="Output 2 5 7 2 3" xfId="27148"/>
    <cellStyle name="Output 2 5 7 2 3 2" xfId="27149"/>
    <cellStyle name="Output 2 5 7 2 4" xfId="27150"/>
    <cellStyle name="Output 2 5 7 2 5" xfId="27151"/>
    <cellStyle name="Output 2 5 7 3" xfId="27152"/>
    <cellStyle name="Output 2 5 7 3 2" xfId="27153"/>
    <cellStyle name="Output 2 5 7 4" xfId="27154"/>
    <cellStyle name="Output 2 5 7 4 2" xfId="27155"/>
    <cellStyle name="Output 2 5 7 5" xfId="27156"/>
    <cellStyle name="Output 2 5 7 6" xfId="27157"/>
    <cellStyle name="Output 2 5 8" xfId="27158"/>
    <cellStyle name="Output 2 5 8 2" xfId="27159"/>
    <cellStyle name="Output 2 5 8 2 2" xfId="27160"/>
    <cellStyle name="Output 2 5 8 3" xfId="27161"/>
    <cellStyle name="Output 2 5 8 3 2" xfId="27162"/>
    <cellStyle name="Output 2 5 8 4" xfId="27163"/>
    <cellStyle name="Output 2 5 8 5" xfId="27164"/>
    <cellStyle name="Output 2 5 9" xfId="27165"/>
    <cellStyle name="Output 2 5 9 2" xfId="27166"/>
    <cellStyle name="Output 2 6" xfId="27167"/>
    <cellStyle name="Output 2 6 2" xfId="27168"/>
    <cellStyle name="Output 2 6 2 2" xfId="27169"/>
    <cellStyle name="Output 2 6 2 2 2" xfId="27170"/>
    <cellStyle name="Output 2 6 2 2 2 2" xfId="27171"/>
    <cellStyle name="Output 2 6 2 2 3" xfId="27172"/>
    <cellStyle name="Output 2 6 2 2 3 2" xfId="27173"/>
    <cellStyle name="Output 2 6 2 2 4" xfId="27174"/>
    <cellStyle name="Output 2 6 2 2 5" xfId="27175"/>
    <cellStyle name="Output 2 6 2 3" xfId="27176"/>
    <cellStyle name="Output 2 6 2 3 2" xfId="27177"/>
    <cellStyle name="Output 2 6 2 4" xfId="27178"/>
    <cellStyle name="Output 2 6 2 4 2" xfId="27179"/>
    <cellStyle name="Output 2 6 2 5" xfId="27180"/>
    <cellStyle name="Output 2 6 2 6" xfId="27181"/>
    <cellStyle name="Output 2 6 3" xfId="27182"/>
    <cellStyle name="Output 2 6 3 2" xfId="27183"/>
    <cellStyle name="Output 2 6 3 2 2" xfId="27184"/>
    <cellStyle name="Output 2 6 3 2 2 2" xfId="27185"/>
    <cellStyle name="Output 2 6 3 2 3" xfId="27186"/>
    <cellStyle name="Output 2 6 3 2 3 2" xfId="27187"/>
    <cellStyle name="Output 2 6 3 2 4" xfId="27188"/>
    <cellStyle name="Output 2 6 3 2 5" xfId="27189"/>
    <cellStyle name="Output 2 6 3 3" xfId="27190"/>
    <cellStyle name="Output 2 6 3 3 2" xfId="27191"/>
    <cellStyle name="Output 2 6 3 4" xfId="27192"/>
    <cellStyle name="Output 2 6 3 4 2" xfId="27193"/>
    <cellStyle name="Output 2 6 3 5" xfId="27194"/>
    <cellStyle name="Output 2 6 3 6" xfId="27195"/>
    <cellStyle name="Output 2 6 4" xfId="27196"/>
    <cellStyle name="Output 2 6 4 2" xfId="27197"/>
    <cellStyle name="Output 2 6 4 2 2" xfId="27198"/>
    <cellStyle name="Output 2 6 4 2 2 2" xfId="27199"/>
    <cellStyle name="Output 2 6 4 2 3" xfId="27200"/>
    <cellStyle name="Output 2 6 4 2 3 2" xfId="27201"/>
    <cellStyle name="Output 2 6 4 2 4" xfId="27202"/>
    <cellStyle name="Output 2 6 4 2 5" xfId="27203"/>
    <cellStyle name="Output 2 6 4 3" xfId="27204"/>
    <cellStyle name="Output 2 6 4 3 2" xfId="27205"/>
    <cellStyle name="Output 2 6 4 4" xfId="27206"/>
    <cellStyle name="Output 2 6 4 4 2" xfId="27207"/>
    <cellStyle name="Output 2 6 4 5" xfId="27208"/>
    <cellStyle name="Output 2 6 4 6" xfId="27209"/>
    <cellStyle name="Output 2 6 5" xfId="27210"/>
    <cellStyle name="Output 2 6 5 2" xfId="27211"/>
    <cellStyle name="Output 2 6 5 2 2" xfId="27212"/>
    <cellStyle name="Output 2 6 5 3" xfId="27213"/>
    <cellStyle name="Output 2 6 5 3 2" xfId="27214"/>
    <cellStyle name="Output 2 6 5 4" xfId="27215"/>
    <cellStyle name="Output 2 6 5 5" xfId="27216"/>
    <cellStyle name="Output 2 6 6" xfId="27217"/>
    <cellStyle name="Output 2 6 6 2" xfId="27218"/>
    <cellStyle name="Output 2 6 7" xfId="27219"/>
    <cellStyle name="Output 2 6 7 2" xfId="27220"/>
    <cellStyle name="Output 2 6 8" xfId="27221"/>
    <cellStyle name="Output 2 6 9" xfId="27222"/>
    <cellStyle name="Output 2 7" xfId="27223"/>
    <cellStyle name="Output 2 7 2" xfId="27224"/>
    <cellStyle name="Output 2 7 2 2" xfId="27225"/>
    <cellStyle name="Output 2 7 2 2 2" xfId="27226"/>
    <cellStyle name="Output 2 7 2 3" xfId="27227"/>
    <cellStyle name="Output 2 7 2 3 2" xfId="27228"/>
    <cellStyle name="Output 2 7 2 4" xfId="27229"/>
    <cellStyle name="Output 2 7 2 5" xfId="27230"/>
    <cellStyle name="Output 2 7 3" xfId="27231"/>
    <cellStyle name="Output 2 7 3 2" xfId="27232"/>
    <cellStyle name="Output 2 7 4" xfId="27233"/>
    <cellStyle name="Output 2 7 4 2" xfId="27234"/>
    <cellStyle name="Output 2 7 5" xfId="27235"/>
    <cellStyle name="Output 2 7 6" xfId="27236"/>
    <cellStyle name="Output 2 8" xfId="27237"/>
    <cellStyle name="Output 2 8 2" xfId="27238"/>
    <cellStyle name="Output 2 8 2 2" xfId="27239"/>
    <cellStyle name="Output 2 8 2 2 2" xfId="27240"/>
    <cellStyle name="Output 2 8 2 3" xfId="27241"/>
    <cellStyle name="Output 2 8 2 3 2" xfId="27242"/>
    <cellStyle name="Output 2 8 2 4" xfId="27243"/>
    <cellStyle name="Output 2 8 2 5" xfId="27244"/>
    <cellStyle name="Output 2 8 3" xfId="27245"/>
    <cellStyle name="Output 2 8 3 2" xfId="27246"/>
    <cellStyle name="Output 2 8 4" xfId="27247"/>
    <cellStyle name="Output 2 8 4 2" xfId="27248"/>
    <cellStyle name="Output 2 8 5" xfId="27249"/>
    <cellStyle name="Output 2 8 6" xfId="27250"/>
    <cellStyle name="Output 2 9" xfId="27251"/>
    <cellStyle name="Output 2 9 2" xfId="27252"/>
    <cellStyle name="Output 2 9 2 2" xfId="27253"/>
    <cellStyle name="Output 2 9 2 2 2" xfId="27254"/>
    <cellStyle name="Output 2 9 2 3" xfId="27255"/>
    <cellStyle name="Output 2 9 2 3 2" xfId="27256"/>
    <cellStyle name="Output 2 9 2 4" xfId="27257"/>
    <cellStyle name="Output 2 9 2 5" xfId="27258"/>
    <cellStyle name="Output 2 9 3" xfId="27259"/>
    <cellStyle name="Output 2 9 3 2" xfId="27260"/>
    <cellStyle name="Output 2 9 4" xfId="27261"/>
    <cellStyle name="Output 2 9 4 2" xfId="27262"/>
    <cellStyle name="Output 2 9 5" xfId="27263"/>
    <cellStyle name="Output 2 9 6" xfId="27264"/>
    <cellStyle name="Output Amounts" xfId="27265"/>
    <cellStyle name="Output Column Headings" xfId="27266"/>
    <cellStyle name="Output Line Items" xfId="27267"/>
    <cellStyle name="Output Report Heading" xfId="27268"/>
    <cellStyle name="Output Report Title" xfId="27269"/>
    <cellStyle name="Percent 2" xfId="27270"/>
    <cellStyle name="Percent 2 2" xfId="27271"/>
    <cellStyle name="Percent 2 2 2" xfId="27272"/>
    <cellStyle name="Percent 2 3" xfId="27273"/>
    <cellStyle name="Percent 2 4" xfId="27274"/>
    <cellStyle name="Percent 2 5" xfId="27275"/>
    <cellStyle name="Percent 3" xfId="27276"/>
    <cellStyle name="Percent 3 2" xfId="27277"/>
    <cellStyle name="Percent 3 3" xfId="27278"/>
    <cellStyle name="Percent 4" xfId="27279"/>
    <cellStyle name="Percent 4 2" xfId="27280"/>
    <cellStyle name="Percent 4 3" xfId="27281"/>
    <cellStyle name="Percent 5" xfId="27282"/>
    <cellStyle name="Percent 5 2" xfId="27283"/>
    <cellStyle name="Percent 5 2 2" xfId="27284"/>
    <cellStyle name="Percent 5 2 2 2" xfId="27285"/>
    <cellStyle name="Percent 5 2 3" xfId="27286"/>
    <cellStyle name="Percent 5 3" xfId="27287"/>
    <cellStyle name="Percent 5 3 2" xfId="27288"/>
    <cellStyle name="Percent 5 4" xfId="27289"/>
    <cellStyle name="Percent 5 5" xfId="27290"/>
    <cellStyle name="Percent 6" xfId="27291"/>
    <cellStyle name="Percent 7" xfId="27292"/>
    <cellStyle name="Percent 8" xfId="35622"/>
    <cellStyle name="Porcentaje" xfId="27293"/>
    <cellStyle name="PresentationTableHeaderHorizontal-left" xfId="27294"/>
    <cellStyle name="PresentationTableHeaderHorizontal-left 10" xfId="27295"/>
    <cellStyle name="PresentationTableHeaderHorizontal-left 10 2" xfId="27296"/>
    <cellStyle name="PresentationTableHeaderHorizontal-left 10 2 2" xfId="27297"/>
    <cellStyle name="PresentationTableHeaderHorizontal-left 10 3" xfId="27298"/>
    <cellStyle name="PresentationTableHeaderHorizontal-left 10 3 2" xfId="27299"/>
    <cellStyle name="PresentationTableHeaderHorizontal-left 10 4" xfId="27300"/>
    <cellStyle name="PresentationTableHeaderHorizontal-left 11" xfId="27301"/>
    <cellStyle name="PresentationTableHeaderHorizontal-left 11 2" xfId="27302"/>
    <cellStyle name="PresentationTableHeaderHorizontal-left 11 2 2" xfId="27303"/>
    <cellStyle name="PresentationTableHeaderHorizontal-left 11 3" xfId="27304"/>
    <cellStyle name="PresentationTableHeaderHorizontal-left 11 3 2" xfId="27305"/>
    <cellStyle name="PresentationTableHeaderHorizontal-left 11 4" xfId="27306"/>
    <cellStyle name="PresentationTableHeaderHorizontal-left 11 5" xfId="27307"/>
    <cellStyle name="PresentationTableHeaderHorizontal-left 12" xfId="27308"/>
    <cellStyle name="PresentationTableHeaderHorizontal-left 12 2" xfId="27309"/>
    <cellStyle name="PresentationTableHeaderHorizontal-left 12 2 2" xfId="27310"/>
    <cellStyle name="PresentationTableHeaderHorizontal-left 12 3" xfId="27311"/>
    <cellStyle name="PresentationTableHeaderHorizontal-left 12 3 2" xfId="27312"/>
    <cellStyle name="PresentationTableHeaderHorizontal-left 12 4" xfId="27313"/>
    <cellStyle name="PresentationTableHeaderHorizontal-left 12 5" xfId="27314"/>
    <cellStyle name="PresentationTableHeaderHorizontal-left 13" xfId="27315"/>
    <cellStyle name="PresentationTableHeaderHorizontal-left 13 2" xfId="27316"/>
    <cellStyle name="PresentationTableHeaderHorizontal-left 13 2 2" xfId="27317"/>
    <cellStyle name="PresentationTableHeaderHorizontal-left 13 3" xfId="27318"/>
    <cellStyle name="PresentationTableHeaderHorizontal-left 13 3 2" xfId="27319"/>
    <cellStyle name="PresentationTableHeaderHorizontal-left 13 4" xfId="27320"/>
    <cellStyle name="PresentationTableHeaderHorizontal-left 13 5" xfId="27321"/>
    <cellStyle name="PresentationTableHeaderHorizontal-left 14" xfId="27322"/>
    <cellStyle name="PresentationTableHeaderHorizontal-left 14 2" xfId="27323"/>
    <cellStyle name="PresentationTableHeaderHorizontal-left 14 2 2" xfId="27324"/>
    <cellStyle name="PresentationTableHeaderHorizontal-left 14 3" xfId="27325"/>
    <cellStyle name="PresentationTableHeaderHorizontal-left 14 3 2" xfId="27326"/>
    <cellStyle name="PresentationTableHeaderHorizontal-left 14 4" xfId="27327"/>
    <cellStyle name="PresentationTableHeaderHorizontal-left 14 5" xfId="27328"/>
    <cellStyle name="PresentationTableHeaderHorizontal-left 15" xfId="27329"/>
    <cellStyle name="PresentationTableHeaderHorizontal-left 15 2" xfId="27330"/>
    <cellStyle name="PresentationTableHeaderHorizontal-left 15 2 2" xfId="27331"/>
    <cellStyle name="PresentationTableHeaderHorizontal-left 15 3" xfId="27332"/>
    <cellStyle name="PresentationTableHeaderHorizontal-left 15 3 2" xfId="27333"/>
    <cellStyle name="PresentationTableHeaderHorizontal-left 15 4" xfId="27334"/>
    <cellStyle name="PresentationTableHeaderHorizontal-left 15 5" xfId="27335"/>
    <cellStyle name="PresentationTableHeaderHorizontal-left 16" xfId="27336"/>
    <cellStyle name="PresentationTableHeaderHorizontal-left 16 2" xfId="27337"/>
    <cellStyle name="PresentationTableHeaderHorizontal-left 16 2 2" xfId="27338"/>
    <cellStyle name="PresentationTableHeaderHorizontal-left 16 3" xfId="27339"/>
    <cellStyle name="PresentationTableHeaderHorizontal-left 16 3 2" xfId="27340"/>
    <cellStyle name="PresentationTableHeaderHorizontal-left 16 4" xfId="27341"/>
    <cellStyle name="PresentationTableHeaderHorizontal-left 16 5" xfId="27342"/>
    <cellStyle name="PresentationTableHeaderHorizontal-left 17" xfId="27343"/>
    <cellStyle name="PresentationTableHeaderHorizontal-left 17 2" xfId="27344"/>
    <cellStyle name="PresentationTableHeaderHorizontal-left 17 2 2" xfId="27345"/>
    <cellStyle name="PresentationTableHeaderHorizontal-left 17 3" xfId="27346"/>
    <cellStyle name="PresentationTableHeaderHorizontal-left 17 3 2" xfId="27347"/>
    <cellStyle name="PresentationTableHeaderHorizontal-left 17 4" xfId="27348"/>
    <cellStyle name="PresentationTableHeaderHorizontal-left 18" xfId="27349"/>
    <cellStyle name="PresentationTableHeaderHorizontal-left 18 2" xfId="27350"/>
    <cellStyle name="PresentationTableHeaderHorizontal-left 18 2 2" xfId="27351"/>
    <cellStyle name="PresentationTableHeaderHorizontal-left 18 3" xfId="27352"/>
    <cellStyle name="PresentationTableHeaderHorizontal-left 18 3 2" xfId="27353"/>
    <cellStyle name="PresentationTableHeaderHorizontal-left 18 4" xfId="27354"/>
    <cellStyle name="PresentationTableHeaderHorizontal-left 18 5" xfId="27355"/>
    <cellStyle name="PresentationTableHeaderHorizontal-left 19" xfId="27356"/>
    <cellStyle name="PresentationTableHeaderHorizontal-left 19 2" xfId="27357"/>
    <cellStyle name="PresentationTableHeaderHorizontal-left 19 2 2" xfId="27358"/>
    <cellStyle name="PresentationTableHeaderHorizontal-left 19 3" xfId="27359"/>
    <cellStyle name="PresentationTableHeaderHorizontal-left 19 3 2" xfId="27360"/>
    <cellStyle name="PresentationTableHeaderHorizontal-left 19 4" xfId="27361"/>
    <cellStyle name="PresentationTableHeaderHorizontal-left 2" xfId="27362"/>
    <cellStyle name="PresentationTableHeaderHorizontal-left 2 10" xfId="27363"/>
    <cellStyle name="PresentationTableHeaderHorizontal-left 2 10 2" xfId="27364"/>
    <cellStyle name="PresentationTableHeaderHorizontal-left 2 10 2 2" xfId="27365"/>
    <cellStyle name="PresentationTableHeaderHorizontal-left 2 10 2 2 2" xfId="27366"/>
    <cellStyle name="PresentationTableHeaderHorizontal-left 2 10 2 3" xfId="27367"/>
    <cellStyle name="PresentationTableHeaderHorizontal-left 2 10 2 3 2" xfId="27368"/>
    <cellStyle name="PresentationTableHeaderHorizontal-left 2 10 2 4" xfId="27369"/>
    <cellStyle name="PresentationTableHeaderHorizontal-left 2 10 3" xfId="27370"/>
    <cellStyle name="PresentationTableHeaderHorizontal-left 2 10 3 2" xfId="27371"/>
    <cellStyle name="PresentationTableHeaderHorizontal-left 2 10 4" xfId="27372"/>
    <cellStyle name="PresentationTableHeaderHorizontal-left 2 10 4 2" xfId="27373"/>
    <cellStyle name="PresentationTableHeaderHorizontal-left 2 10 5" xfId="27374"/>
    <cellStyle name="PresentationTableHeaderHorizontal-left 2 11" xfId="27375"/>
    <cellStyle name="PresentationTableHeaderHorizontal-left 2 11 2" xfId="27376"/>
    <cellStyle name="PresentationTableHeaderHorizontal-left 2 11 2 2" xfId="27377"/>
    <cellStyle name="PresentationTableHeaderHorizontal-left 2 11 3" xfId="27378"/>
    <cellStyle name="PresentationTableHeaderHorizontal-left 2 11 3 2" xfId="27379"/>
    <cellStyle name="PresentationTableHeaderHorizontal-left 2 11 4" xfId="27380"/>
    <cellStyle name="PresentationTableHeaderHorizontal-left 2 12" xfId="27381"/>
    <cellStyle name="PresentationTableHeaderHorizontal-left 2 12 2" xfId="27382"/>
    <cellStyle name="PresentationTableHeaderHorizontal-left 2 12 2 2" xfId="27383"/>
    <cellStyle name="PresentationTableHeaderHorizontal-left 2 12 3" xfId="27384"/>
    <cellStyle name="PresentationTableHeaderHorizontal-left 2 12 3 2" xfId="27385"/>
    <cellStyle name="PresentationTableHeaderHorizontal-left 2 12 4" xfId="27386"/>
    <cellStyle name="PresentationTableHeaderHorizontal-left 2 12 5" xfId="27387"/>
    <cellStyle name="PresentationTableHeaderHorizontal-left 2 13" xfId="27388"/>
    <cellStyle name="PresentationTableHeaderHorizontal-left 2 13 2" xfId="27389"/>
    <cellStyle name="PresentationTableHeaderHorizontal-left 2 13 2 2" xfId="27390"/>
    <cellStyle name="PresentationTableHeaderHorizontal-left 2 13 3" xfId="27391"/>
    <cellStyle name="PresentationTableHeaderHorizontal-left 2 13 3 2" xfId="27392"/>
    <cellStyle name="PresentationTableHeaderHorizontal-left 2 13 4" xfId="27393"/>
    <cellStyle name="PresentationTableHeaderHorizontal-left 2 13 5" xfId="27394"/>
    <cellStyle name="PresentationTableHeaderHorizontal-left 2 14" xfId="27395"/>
    <cellStyle name="PresentationTableHeaderHorizontal-left 2 14 2" xfId="27396"/>
    <cellStyle name="PresentationTableHeaderHorizontal-left 2 14 2 2" xfId="27397"/>
    <cellStyle name="PresentationTableHeaderHorizontal-left 2 14 3" xfId="27398"/>
    <cellStyle name="PresentationTableHeaderHorizontal-left 2 14 3 2" xfId="27399"/>
    <cellStyle name="PresentationTableHeaderHorizontal-left 2 14 4" xfId="27400"/>
    <cellStyle name="PresentationTableHeaderHorizontal-left 2 14 5" xfId="27401"/>
    <cellStyle name="PresentationTableHeaderHorizontal-left 2 15" xfId="27402"/>
    <cellStyle name="PresentationTableHeaderHorizontal-left 2 15 2" xfId="27403"/>
    <cellStyle name="PresentationTableHeaderHorizontal-left 2 15 2 2" xfId="27404"/>
    <cellStyle name="PresentationTableHeaderHorizontal-left 2 15 3" xfId="27405"/>
    <cellStyle name="PresentationTableHeaderHorizontal-left 2 15 3 2" xfId="27406"/>
    <cellStyle name="PresentationTableHeaderHorizontal-left 2 15 4" xfId="27407"/>
    <cellStyle name="PresentationTableHeaderHorizontal-left 2 15 5" xfId="27408"/>
    <cellStyle name="PresentationTableHeaderHorizontal-left 2 16" xfId="27409"/>
    <cellStyle name="PresentationTableHeaderHorizontal-left 2 16 2" xfId="27410"/>
    <cellStyle name="PresentationTableHeaderHorizontal-left 2 16 2 2" xfId="27411"/>
    <cellStyle name="PresentationTableHeaderHorizontal-left 2 16 3" xfId="27412"/>
    <cellStyle name="PresentationTableHeaderHorizontal-left 2 16 3 2" xfId="27413"/>
    <cellStyle name="PresentationTableHeaderHorizontal-left 2 16 4" xfId="27414"/>
    <cellStyle name="PresentationTableHeaderHorizontal-left 2 16 5" xfId="27415"/>
    <cellStyle name="PresentationTableHeaderHorizontal-left 2 17" xfId="27416"/>
    <cellStyle name="PresentationTableHeaderHorizontal-left 2 17 2" xfId="27417"/>
    <cellStyle name="PresentationTableHeaderHorizontal-left 2 17 2 2" xfId="27418"/>
    <cellStyle name="PresentationTableHeaderHorizontal-left 2 17 3" xfId="27419"/>
    <cellStyle name="PresentationTableHeaderHorizontal-left 2 17 3 2" xfId="27420"/>
    <cellStyle name="PresentationTableHeaderHorizontal-left 2 17 4" xfId="27421"/>
    <cellStyle name="PresentationTableHeaderHorizontal-left 2 17 5" xfId="27422"/>
    <cellStyle name="PresentationTableHeaderHorizontal-left 2 18" xfId="27423"/>
    <cellStyle name="PresentationTableHeaderHorizontal-left 2 18 2" xfId="27424"/>
    <cellStyle name="PresentationTableHeaderHorizontal-left 2 18 2 2" xfId="27425"/>
    <cellStyle name="PresentationTableHeaderHorizontal-left 2 18 3" xfId="27426"/>
    <cellStyle name="PresentationTableHeaderHorizontal-left 2 18 3 2" xfId="27427"/>
    <cellStyle name="PresentationTableHeaderHorizontal-left 2 18 4" xfId="27428"/>
    <cellStyle name="PresentationTableHeaderHorizontal-left 2 19" xfId="27429"/>
    <cellStyle name="PresentationTableHeaderHorizontal-left 2 19 2" xfId="27430"/>
    <cellStyle name="PresentationTableHeaderHorizontal-left 2 19 2 2" xfId="27431"/>
    <cellStyle name="PresentationTableHeaderHorizontal-left 2 19 3" xfId="27432"/>
    <cellStyle name="PresentationTableHeaderHorizontal-left 2 19 3 2" xfId="27433"/>
    <cellStyle name="PresentationTableHeaderHorizontal-left 2 19 4" xfId="27434"/>
    <cellStyle name="PresentationTableHeaderHorizontal-left 2 19 5" xfId="27435"/>
    <cellStyle name="PresentationTableHeaderHorizontal-left 2 2" xfId="27436"/>
    <cellStyle name="PresentationTableHeaderHorizontal-left 2 2 10" xfId="27437"/>
    <cellStyle name="PresentationTableHeaderHorizontal-left 2 2 10 2" xfId="27438"/>
    <cellStyle name="PresentationTableHeaderHorizontal-left 2 2 11" xfId="27439"/>
    <cellStyle name="PresentationTableHeaderHorizontal-left 2 2 11 2" xfId="27440"/>
    <cellStyle name="PresentationTableHeaderHorizontal-left 2 2 12" xfId="27441"/>
    <cellStyle name="PresentationTableHeaderHorizontal-left 2 2 2" xfId="27442"/>
    <cellStyle name="PresentationTableHeaderHorizontal-left 2 2 2 10" xfId="27443"/>
    <cellStyle name="PresentationTableHeaderHorizontal-left 2 2 2 10 2" xfId="27444"/>
    <cellStyle name="PresentationTableHeaderHorizontal-left 2 2 2 11" xfId="27445"/>
    <cellStyle name="PresentationTableHeaderHorizontal-left 2 2 2 2" xfId="27446"/>
    <cellStyle name="PresentationTableHeaderHorizontal-left 2 2 2 2 2" xfId="27447"/>
    <cellStyle name="PresentationTableHeaderHorizontal-left 2 2 2 2 2 2" xfId="27448"/>
    <cellStyle name="PresentationTableHeaderHorizontal-left 2 2 2 2 2 2 2" xfId="27449"/>
    <cellStyle name="PresentationTableHeaderHorizontal-left 2 2 2 2 2 2 2 2" xfId="27450"/>
    <cellStyle name="PresentationTableHeaderHorizontal-left 2 2 2 2 2 2 3" xfId="27451"/>
    <cellStyle name="PresentationTableHeaderHorizontal-left 2 2 2 2 2 2 3 2" xfId="27452"/>
    <cellStyle name="PresentationTableHeaderHorizontal-left 2 2 2 2 2 2 4" xfId="27453"/>
    <cellStyle name="PresentationTableHeaderHorizontal-left 2 2 2 2 2 3" xfId="27454"/>
    <cellStyle name="PresentationTableHeaderHorizontal-left 2 2 2 2 2 3 2" xfId="27455"/>
    <cellStyle name="PresentationTableHeaderHorizontal-left 2 2 2 2 2 4" xfId="27456"/>
    <cellStyle name="PresentationTableHeaderHorizontal-left 2 2 2 2 2 4 2" xfId="27457"/>
    <cellStyle name="PresentationTableHeaderHorizontal-left 2 2 2 2 2 5" xfId="27458"/>
    <cellStyle name="PresentationTableHeaderHorizontal-left 2 2 2 2 3" xfId="27459"/>
    <cellStyle name="PresentationTableHeaderHorizontal-left 2 2 2 2 3 2" xfId="27460"/>
    <cellStyle name="PresentationTableHeaderHorizontal-left 2 2 2 2 3 2 2" xfId="27461"/>
    <cellStyle name="PresentationTableHeaderHorizontal-left 2 2 2 2 3 2 2 2" xfId="27462"/>
    <cellStyle name="PresentationTableHeaderHorizontal-left 2 2 2 2 3 2 3" xfId="27463"/>
    <cellStyle name="PresentationTableHeaderHorizontal-left 2 2 2 2 3 2 3 2" xfId="27464"/>
    <cellStyle name="PresentationTableHeaderHorizontal-left 2 2 2 2 3 2 4" xfId="27465"/>
    <cellStyle name="PresentationTableHeaderHorizontal-left 2 2 2 2 3 3" xfId="27466"/>
    <cellStyle name="PresentationTableHeaderHorizontal-left 2 2 2 2 3 3 2" xfId="27467"/>
    <cellStyle name="PresentationTableHeaderHorizontal-left 2 2 2 2 3 4" xfId="27468"/>
    <cellStyle name="PresentationTableHeaderHorizontal-left 2 2 2 2 3 4 2" xfId="27469"/>
    <cellStyle name="PresentationTableHeaderHorizontal-left 2 2 2 2 3 5" xfId="27470"/>
    <cellStyle name="PresentationTableHeaderHorizontal-left 2 2 2 2 4" xfId="27471"/>
    <cellStyle name="PresentationTableHeaderHorizontal-left 2 2 2 2 4 2" xfId="27472"/>
    <cellStyle name="PresentationTableHeaderHorizontal-left 2 2 2 2 4 2 2" xfId="27473"/>
    <cellStyle name="PresentationTableHeaderHorizontal-left 2 2 2 2 4 2 2 2" xfId="27474"/>
    <cellStyle name="PresentationTableHeaderHorizontal-left 2 2 2 2 4 2 3" xfId="27475"/>
    <cellStyle name="PresentationTableHeaderHorizontal-left 2 2 2 2 4 2 3 2" xfId="27476"/>
    <cellStyle name="PresentationTableHeaderHorizontal-left 2 2 2 2 4 2 4" xfId="27477"/>
    <cellStyle name="PresentationTableHeaderHorizontal-left 2 2 2 2 4 3" xfId="27478"/>
    <cellStyle name="PresentationTableHeaderHorizontal-left 2 2 2 2 4 3 2" xfId="27479"/>
    <cellStyle name="PresentationTableHeaderHorizontal-left 2 2 2 2 4 4" xfId="27480"/>
    <cellStyle name="PresentationTableHeaderHorizontal-left 2 2 2 2 4 4 2" xfId="27481"/>
    <cellStyle name="PresentationTableHeaderHorizontal-left 2 2 2 2 4 5" xfId="27482"/>
    <cellStyle name="PresentationTableHeaderHorizontal-left 2 2 2 2 5" xfId="27483"/>
    <cellStyle name="PresentationTableHeaderHorizontal-left 2 2 2 2 5 2" xfId="27484"/>
    <cellStyle name="PresentationTableHeaderHorizontal-left 2 2 2 2 5 2 2" xfId="27485"/>
    <cellStyle name="PresentationTableHeaderHorizontal-left 2 2 2 2 5 3" xfId="27486"/>
    <cellStyle name="PresentationTableHeaderHorizontal-left 2 2 2 2 5 3 2" xfId="27487"/>
    <cellStyle name="PresentationTableHeaderHorizontal-left 2 2 2 2 5 4" xfId="27488"/>
    <cellStyle name="PresentationTableHeaderHorizontal-left 2 2 2 2 6" xfId="27489"/>
    <cellStyle name="PresentationTableHeaderHorizontal-left 2 2 2 2 6 2" xfId="27490"/>
    <cellStyle name="PresentationTableHeaderHorizontal-left 2 2 2 2 7" xfId="27491"/>
    <cellStyle name="PresentationTableHeaderHorizontal-left 2 2 2 2 7 2" xfId="27492"/>
    <cellStyle name="PresentationTableHeaderHorizontal-left 2 2 2 2 8" xfId="27493"/>
    <cellStyle name="PresentationTableHeaderHorizontal-left 2 2 2 3" xfId="27494"/>
    <cellStyle name="PresentationTableHeaderHorizontal-left 2 2 2 3 2" xfId="27495"/>
    <cellStyle name="PresentationTableHeaderHorizontal-left 2 2 2 3 2 2" xfId="27496"/>
    <cellStyle name="PresentationTableHeaderHorizontal-left 2 2 2 3 2 2 2" xfId="27497"/>
    <cellStyle name="PresentationTableHeaderHorizontal-left 2 2 2 3 2 2 2 2" xfId="27498"/>
    <cellStyle name="PresentationTableHeaderHorizontal-left 2 2 2 3 2 2 3" xfId="27499"/>
    <cellStyle name="PresentationTableHeaderHorizontal-left 2 2 2 3 2 2 3 2" xfId="27500"/>
    <cellStyle name="PresentationTableHeaderHorizontal-left 2 2 2 3 2 2 4" xfId="27501"/>
    <cellStyle name="PresentationTableHeaderHorizontal-left 2 2 2 3 2 3" xfId="27502"/>
    <cellStyle name="PresentationTableHeaderHorizontal-left 2 2 2 3 2 3 2" xfId="27503"/>
    <cellStyle name="PresentationTableHeaderHorizontal-left 2 2 2 3 2 4" xfId="27504"/>
    <cellStyle name="PresentationTableHeaderHorizontal-left 2 2 2 3 2 4 2" xfId="27505"/>
    <cellStyle name="PresentationTableHeaderHorizontal-left 2 2 2 3 2 5" xfId="27506"/>
    <cellStyle name="PresentationTableHeaderHorizontal-left 2 2 2 3 3" xfId="27507"/>
    <cellStyle name="PresentationTableHeaderHorizontal-left 2 2 2 3 3 2" xfId="27508"/>
    <cellStyle name="PresentationTableHeaderHorizontal-left 2 2 2 3 3 2 2" xfId="27509"/>
    <cellStyle name="PresentationTableHeaderHorizontal-left 2 2 2 3 3 2 2 2" xfId="27510"/>
    <cellStyle name="PresentationTableHeaderHorizontal-left 2 2 2 3 3 2 3" xfId="27511"/>
    <cellStyle name="PresentationTableHeaderHorizontal-left 2 2 2 3 3 2 3 2" xfId="27512"/>
    <cellStyle name="PresentationTableHeaderHorizontal-left 2 2 2 3 3 2 4" xfId="27513"/>
    <cellStyle name="PresentationTableHeaderHorizontal-left 2 2 2 3 3 3" xfId="27514"/>
    <cellStyle name="PresentationTableHeaderHorizontal-left 2 2 2 3 3 3 2" xfId="27515"/>
    <cellStyle name="PresentationTableHeaderHorizontal-left 2 2 2 3 3 4" xfId="27516"/>
    <cellStyle name="PresentationTableHeaderHorizontal-left 2 2 2 3 3 4 2" xfId="27517"/>
    <cellStyle name="PresentationTableHeaderHorizontal-left 2 2 2 3 3 5" xfId="27518"/>
    <cellStyle name="PresentationTableHeaderHorizontal-left 2 2 2 3 4" xfId="27519"/>
    <cellStyle name="PresentationTableHeaderHorizontal-left 2 2 2 3 4 2" xfId="27520"/>
    <cellStyle name="PresentationTableHeaderHorizontal-left 2 2 2 3 4 2 2" xfId="27521"/>
    <cellStyle name="PresentationTableHeaderHorizontal-left 2 2 2 3 4 3" xfId="27522"/>
    <cellStyle name="PresentationTableHeaderHorizontal-left 2 2 2 3 4 3 2" xfId="27523"/>
    <cellStyle name="PresentationTableHeaderHorizontal-left 2 2 2 3 4 4" xfId="27524"/>
    <cellStyle name="PresentationTableHeaderHorizontal-left 2 2 2 3 5" xfId="27525"/>
    <cellStyle name="PresentationTableHeaderHorizontal-left 2 2 2 3 5 2" xfId="27526"/>
    <cellStyle name="PresentationTableHeaderHorizontal-left 2 2 2 3 6" xfId="27527"/>
    <cellStyle name="PresentationTableHeaderHorizontal-left 2 2 2 3 6 2" xfId="27528"/>
    <cellStyle name="PresentationTableHeaderHorizontal-left 2 2 2 3 7" xfId="27529"/>
    <cellStyle name="PresentationTableHeaderHorizontal-left 2 2 2 4" xfId="27530"/>
    <cellStyle name="PresentationTableHeaderHorizontal-left 2 2 2 4 2" xfId="27531"/>
    <cellStyle name="PresentationTableHeaderHorizontal-left 2 2 2 4 2 2" xfId="27532"/>
    <cellStyle name="PresentationTableHeaderHorizontal-left 2 2 2 4 2 2 2" xfId="27533"/>
    <cellStyle name="PresentationTableHeaderHorizontal-left 2 2 2 4 2 3" xfId="27534"/>
    <cellStyle name="PresentationTableHeaderHorizontal-left 2 2 2 4 2 3 2" xfId="27535"/>
    <cellStyle name="PresentationTableHeaderHorizontal-left 2 2 2 4 2 4" xfId="27536"/>
    <cellStyle name="PresentationTableHeaderHorizontal-left 2 2 2 4 3" xfId="27537"/>
    <cellStyle name="PresentationTableHeaderHorizontal-left 2 2 2 4 3 2" xfId="27538"/>
    <cellStyle name="PresentationTableHeaderHorizontal-left 2 2 2 4 4" xfId="27539"/>
    <cellStyle name="PresentationTableHeaderHorizontal-left 2 2 2 4 4 2" xfId="27540"/>
    <cellStyle name="PresentationTableHeaderHorizontal-left 2 2 2 4 5" xfId="27541"/>
    <cellStyle name="PresentationTableHeaderHorizontal-left 2 2 2 5" xfId="27542"/>
    <cellStyle name="PresentationTableHeaderHorizontal-left 2 2 2 5 2" xfId="27543"/>
    <cellStyle name="PresentationTableHeaderHorizontal-left 2 2 2 5 2 2" xfId="27544"/>
    <cellStyle name="PresentationTableHeaderHorizontal-left 2 2 2 5 2 2 2" xfId="27545"/>
    <cellStyle name="PresentationTableHeaderHorizontal-left 2 2 2 5 2 3" xfId="27546"/>
    <cellStyle name="PresentationTableHeaderHorizontal-left 2 2 2 5 2 3 2" xfId="27547"/>
    <cellStyle name="PresentationTableHeaderHorizontal-left 2 2 2 5 2 4" xfId="27548"/>
    <cellStyle name="PresentationTableHeaderHorizontal-left 2 2 2 5 3" xfId="27549"/>
    <cellStyle name="PresentationTableHeaderHorizontal-left 2 2 2 5 3 2" xfId="27550"/>
    <cellStyle name="PresentationTableHeaderHorizontal-left 2 2 2 5 4" xfId="27551"/>
    <cellStyle name="PresentationTableHeaderHorizontal-left 2 2 2 5 4 2" xfId="27552"/>
    <cellStyle name="PresentationTableHeaderHorizontal-left 2 2 2 5 5" xfId="27553"/>
    <cellStyle name="PresentationTableHeaderHorizontal-left 2 2 2 6" xfId="27554"/>
    <cellStyle name="PresentationTableHeaderHorizontal-left 2 2 2 6 2" xfId="27555"/>
    <cellStyle name="PresentationTableHeaderHorizontal-left 2 2 2 6 2 2" xfId="27556"/>
    <cellStyle name="PresentationTableHeaderHorizontal-left 2 2 2 6 2 2 2" xfId="27557"/>
    <cellStyle name="PresentationTableHeaderHorizontal-left 2 2 2 6 2 3" xfId="27558"/>
    <cellStyle name="PresentationTableHeaderHorizontal-left 2 2 2 6 2 3 2" xfId="27559"/>
    <cellStyle name="PresentationTableHeaderHorizontal-left 2 2 2 6 2 4" xfId="27560"/>
    <cellStyle name="PresentationTableHeaderHorizontal-left 2 2 2 6 3" xfId="27561"/>
    <cellStyle name="PresentationTableHeaderHorizontal-left 2 2 2 6 3 2" xfId="27562"/>
    <cellStyle name="PresentationTableHeaderHorizontal-left 2 2 2 6 4" xfId="27563"/>
    <cellStyle name="PresentationTableHeaderHorizontal-left 2 2 2 6 4 2" xfId="27564"/>
    <cellStyle name="PresentationTableHeaderHorizontal-left 2 2 2 6 5" xfId="27565"/>
    <cellStyle name="PresentationTableHeaderHorizontal-left 2 2 2 7" xfId="27566"/>
    <cellStyle name="PresentationTableHeaderHorizontal-left 2 2 2 7 2" xfId="27567"/>
    <cellStyle name="PresentationTableHeaderHorizontal-left 2 2 2 7 2 2" xfId="27568"/>
    <cellStyle name="PresentationTableHeaderHorizontal-left 2 2 2 7 2 2 2" xfId="27569"/>
    <cellStyle name="PresentationTableHeaderHorizontal-left 2 2 2 7 2 3" xfId="27570"/>
    <cellStyle name="PresentationTableHeaderHorizontal-left 2 2 2 7 2 3 2" xfId="27571"/>
    <cellStyle name="PresentationTableHeaderHorizontal-left 2 2 2 7 2 4" xfId="27572"/>
    <cellStyle name="PresentationTableHeaderHorizontal-left 2 2 2 7 3" xfId="27573"/>
    <cellStyle name="PresentationTableHeaderHorizontal-left 2 2 2 7 3 2" xfId="27574"/>
    <cellStyle name="PresentationTableHeaderHorizontal-left 2 2 2 7 4" xfId="27575"/>
    <cellStyle name="PresentationTableHeaderHorizontal-left 2 2 2 7 4 2" xfId="27576"/>
    <cellStyle name="PresentationTableHeaderHorizontal-left 2 2 2 7 5" xfId="27577"/>
    <cellStyle name="PresentationTableHeaderHorizontal-left 2 2 2 8" xfId="27578"/>
    <cellStyle name="PresentationTableHeaderHorizontal-left 2 2 2 8 2" xfId="27579"/>
    <cellStyle name="PresentationTableHeaderHorizontal-left 2 2 2 8 2 2" xfId="27580"/>
    <cellStyle name="PresentationTableHeaderHorizontal-left 2 2 2 8 3" xfId="27581"/>
    <cellStyle name="PresentationTableHeaderHorizontal-left 2 2 2 8 3 2" xfId="27582"/>
    <cellStyle name="PresentationTableHeaderHorizontal-left 2 2 2 8 4" xfId="27583"/>
    <cellStyle name="PresentationTableHeaderHorizontal-left 2 2 2 9" xfId="27584"/>
    <cellStyle name="PresentationTableHeaderHorizontal-left 2 2 2 9 2" xfId="27585"/>
    <cellStyle name="PresentationTableHeaderHorizontal-left 2 2 3" xfId="27586"/>
    <cellStyle name="PresentationTableHeaderHorizontal-left 2 2 3 2" xfId="27587"/>
    <cellStyle name="PresentationTableHeaderHorizontal-left 2 2 3 2 2" xfId="27588"/>
    <cellStyle name="PresentationTableHeaderHorizontal-left 2 2 3 2 2 2" xfId="27589"/>
    <cellStyle name="PresentationTableHeaderHorizontal-left 2 2 3 2 2 2 2" xfId="27590"/>
    <cellStyle name="PresentationTableHeaderHorizontal-left 2 2 3 2 2 3" xfId="27591"/>
    <cellStyle name="PresentationTableHeaderHorizontal-left 2 2 3 2 2 3 2" xfId="27592"/>
    <cellStyle name="PresentationTableHeaderHorizontal-left 2 2 3 2 2 4" xfId="27593"/>
    <cellStyle name="PresentationTableHeaderHorizontal-left 2 2 3 2 3" xfId="27594"/>
    <cellStyle name="PresentationTableHeaderHorizontal-left 2 2 3 2 3 2" xfId="27595"/>
    <cellStyle name="PresentationTableHeaderHorizontal-left 2 2 3 2 4" xfId="27596"/>
    <cellStyle name="PresentationTableHeaderHorizontal-left 2 2 3 2 4 2" xfId="27597"/>
    <cellStyle name="PresentationTableHeaderHorizontal-left 2 2 3 2 5" xfId="27598"/>
    <cellStyle name="PresentationTableHeaderHorizontal-left 2 2 3 3" xfId="27599"/>
    <cellStyle name="PresentationTableHeaderHorizontal-left 2 2 3 3 2" xfId="27600"/>
    <cellStyle name="PresentationTableHeaderHorizontal-left 2 2 3 3 2 2" xfId="27601"/>
    <cellStyle name="PresentationTableHeaderHorizontal-left 2 2 3 3 2 2 2" xfId="27602"/>
    <cellStyle name="PresentationTableHeaderHorizontal-left 2 2 3 3 2 3" xfId="27603"/>
    <cellStyle name="PresentationTableHeaderHorizontal-left 2 2 3 3 2 3 2" xfId="27604"/>
    <cellStyle name="PresentationTableHeaderHorizontal-left 2 2 3 3 2 4" xfId="27605"/>
    <cellStyle name="PresentationTableHeaderHorizontal-left 2 2 3 3 3" xfId="27606"/>
    <cellStyle name="PresentationTableHeaderHorizontal-left 2 2 3 3 3 2" xfId="27607"/>
    <cellStyle name="PresentationTableHeaderHorizontal-left 2 2 3 3 4" xfId="27608"/>
    <cellStyle name="PresentationTableHeaderHorizontal-left 2 2 3 3 4 2" xfId="27609"/>
    <cellStyle name="PresentationTableHeaderHorizontal-left 2 2 3 3 5" xfId="27610"/>
    <cellStyle name="PresentationTableHeaderHorizontal-left 2 2 3 4" xfId="27611"/>
    <cellStyle name="PresentationTableHeaderHorizontal-left 2 2 3 4 2" xfId="27612"/>
    <cellStyle name="PresentationTableHeaderHorizontal-left 2 2 3 4 2 2" xfId="27613"/>
    <cellStyle name="PresentationTableHeaderHorizontal-left 2 2 3 4 2 2 2" xfId="27614"/>
    <cellStyle name="PresentationTableHeaderHorizontal-left 2 2 3 4 2 3" xfId="27615"/>
    <cellStyle name="PresentationTableHeaderHorizontal-left 2 2 3 4 2 3 2" xfId="27616"/>
    <cellStyle name="PresentationTableHeaderHorizontal-left 2 2 3 4 2 4" xfId="27617"/>
    <cellStyle name="PresentationTableHeaderHorizontal-left 2 2 3 4 3" xfId="27618"/>
    <cellStyle name="PresentationTableHeaderHorizontal-left 2 2 3 4 3 2" xfId="27619"/>
    <cellStyle name="PresentationTableHeaderHorizontal-left 2 2 3 4 4" xfId="27620"/>
    <cellStyle name="PresentationTableHeaderHorizontal-left 2 2 3 4 4 2" xfId="27621"/>
    <cellStyle name="PresentationTableHeaderHorizontal-left 2 2 3 4 5" xfId="27622"/>
    <cellStyle name="PresentationTableHeaderHorizontal-left 2 2 3 5" xfId="27623"/>
    <cellStyle name="PresentationTableHeaderHorizontal-left 2 2 3 5 2" xfId="27624"/>
    <cellStyle name="PresentationTableHeaderHorizontal-left 2 2 3 5 2 2" xfId="27625"/>
    <cellStyle name="PresentationTableHeaderHorizontal-left 2 2 3 5 3" xfId="27626"/>
    <cellStyle name="PresentationTableHeaderHorizontal-left 2 2 3 5 3 2" xfId="27627"/>
    <cellStyle name="PresentationTableHeaderHorizontal-left 2 2 3 5 4" xfId="27628"/>
    <cellStyle name="PresentationTableHeaderHorizontal-left 2 2 3 6" xfId="27629"/>
    <cellStyle name="PresentationTableHeaderHorizontal-left 2 2 3 6 2" xfId="27630"/>
    <cellStyle name="PresentationTableHeaderHorizontal-left 2 2 3 7" xfId="27631"/>
    <cellStyle name="PresentationTableHeaderHorizontal-left 2 2 3 7 2" xfId="27632"/>
    <cellStyle name="PresentationTableHeaderHorizontal-left 2 2 3 8" xfId="27633"/>
    <cellStyle name="PresentationTableHeaderHorizontal-left 2 2 4" xfId="27634"/>
    <cellStyle name="PresentationTableHeaderHorizontal-left 2 2 4 2" xfId="27635"/>
    <cellStyle name="PresentationTableHeaderHorizontal-left 2 2 4 2 2" xfId="27636"/>
    <cellStyle name="PresentationTableHeaderHorizontal-left 2 2 4 2 2 2" xfId="27637"/>
    <cellStyle name="PresentationTableHeaderHorizontal-left 2 2 4 2 2 2 2" xfId="27638"/>
    <cellStyle name="PresentationTableHeaderHorizontal-left 2 2 4 2 2 3" xfId="27639"/>
    <cellStyle name="PresentationTableHeaderHorizontal-left 2 2 4 2 2 3 2" xfId="27640"/>
    <cellStyle name="PresentationTableHeaderHorizontal-left 2 2 4 2 2 4" xfId="27641"/>
    <cellStyle name="PresentationTableHeaderHorizontal-left 2 2 4 2 3" xfId="27642"/>
    <cellStyle name="PresentationTableHeaderHorizontal-left 2 2 4 2 3 2" xfId="27643"/>
    <cellStyle name="PresentationTableHeaderHorizontal-left 2 2 4 2 4" xfId="27644"/>
    <cellStyle name="PresentationTableHeaderHorizontal-left 2 2 4 2 4 2" xfId="27645"/>
    <cellStyle name="PresentationTableHeaderHorizontal-left 2 2 4 2 5" xfId="27646"/>
    <cellStyle name="PresentationTableHeaderHorizontal-left 2 2 4 3" xfId="27647"/>
    <cellStyle name="PresentationTableHeaderHorizontal-left 2 2 4 3 2" xfId="27648"/>
    <cellStyle name="PresentationTableHeaderHorizontal-left 2 2 4 3 2 2" xfId="27649"/>
    <cellStyle name="PresentationTableHeaderHorizontal-left 2 2 4 3 2 2 2" xfId="27650"/>
    <cellStyle name="PresentationTableHeaderHorizontal-left 2 2 4 3 2 3" xfId="27651"/>
    <cellStyle name="PresentationTableHeaderHorizontal-left 2 2 4 3 2 3 2" xfId="27652"/>
    <cellStyle name="PresentationTableHeaderHorizontal-left 2 2 4 3 2 4" xfId="27653"/>
    <cellStyle name="PresentationTableHeaderHorizontal-left 2 2 4 3 3" xfId="27654"/>
    <cellStyle name="PresentationTableHeaderHorizontal-left 2 2 4 3 3 2" xfId="27655"/>
    <cellStyle name="PresentationTableHeaderHorizontal-left 2 2 4 3 4" xfId="27656"/>
    <cellStyle name="PresentationTableHeaderHorizontal-left 2 2 4 3 4 2" xfId="27657"/>
    <cellStyle name="PresentationTableHeaderHorizontal-left 2 2 4 3 5" xfId="27658"/>
    <cellStyle name="PresentationTableHeaderHorizontal-left 2 2 4 4" xfId="27659"/>
    <cellStyle name="PresentationTableHeaderHorizontal-left 2 2 4 4 2" xfId="27660"/>
    <cellStyle name="PresentationTableHeaderHorizontal-left 2 2 4 4 2 2" xfId="27661"/>
    <cellStyle name="PresentationTableHeaderHorizontal-left 2 2 4 4 3" xfId="27662"/>
    <cellStyle name="PresentationTableHeaderHorizontal-left 2 2 4 4 3 2" xfId="27663"/>
    <cellStyle name="PresentationTableHeaderHorizontal-left 2 2 4 4 4" xfId="27664"/>
    <cellStyle name="PresentationTableHeaderHorizontal-left 2 2 4 5" xfId="27665"/>
    <cellStyle name="PresentationTableHeaderHorizontal-left 2 2 4 5 2" xfId="27666"/>
    <cellStyle name="PresentationTableHeaderHorizontal-left 2 2 4 6" xfId="27667"/>
    <cellStyle name="PresentationTableHeaderHorizontal-left 2 2 4 6 2" xfId="27668"/>
    <cellStyle name="PresentationTableHeaderHorizontal-left 2 2 4 7" xfId="27669"/>
    <cellStyle name="PresentationTableHeaderHorizontal-left 2 2 5" xfId="27670"/>
    <cellStyle name="PresentationTableHeaderHorizontal-left 2 2 5 2" xfId="27671"/>
    <cellStyle name="PresentationTableHeaderHorizontal-left 2 2 5 2 2" xfId="27672"/>
    <cellStyle name="PresentationTableHeaderHorizontal-left 2 2 5 2 2 2" xfId="27673"/>
    <cellStyle name="PresentationTableHeaderHorizontal-left 2 2 5 2 3" xfId="27674"/>
    <cellStyle name="PresentationTableHeaderHorizontal-left 2 2 5 2 3 2" xfId="27675"/>
    <cellStyle name="PresentationTableHeaderHorizontal-left 2 2 5 2 4" xfId="27676"/>
    <cellStyle name="PresentationTableHeaderHorizontal-left 2 2 5 3" xfId="27677"/>
    <cellStyle name="PresentationTableHeaderHorizontal-left 2 2 5 3 2" xfId="27678"/>
    <cellStyle name="PresentationTableHeaderHorizontal-left 2 2 5 4" xfId="27679"/>
    <cellStyle name="PresentationTableHeaderHorizontal-left 2 2 5 4 2" xfId="27680"/>
    <cellStyle name="PresentationTableHeaderHorizontal-left 2 2 5 5" xfId="27681"/>
    <cellStyle name="PresentationTableHeaderHorizontal-left 2 2 6" xfId="27682"/>
    <cellStyle name="PresentationTableHeaderHorizontal-left 2 2 6 2" xfId="27683"/>
    <cellStyle name="PresentationTableHeaderHorizontal-left 2 2 6 2 2" xfId="27684"/>
    <cellStyle name="PresentationTableHeaderHorizontal-left 2 2 6 2 2 2" xfId="27685"/>
    <cellStyle name="PresentationTableHeaderHorizontal-left 2 2 6 2 3" xfId="27686"/>
    <cellStyle name="PresentationTableHeaderHorizontal-left 2 2 6 2 3 2" xfId="27687"/>
    <cellStyle name="PresentationTableHeaderHorizontal-left 2 2 6 2 4" xfId="27688"/>
    <cellStyle name="PresentationTableHeaderHorizontal-left 2 2 6 3" xfId="27689"/>
    <cellStyle name="PresentationTableHeaderHorizontal-left 2 2 6 3 2" xfId="27690"/>
    <cellStyle name="PresentationTableHeaderHorizontal-left 2 2 6 4" xfId="27691"/>
    <cellStyle name="PresentationTableHeaderHorizontal-left 2 2 6 4 2" xfId="27692"/>
    <cellStyle name="PresentationTableHeaderHorizontal-left 2 2 6 5" xfId="27693"/>
    <cellStyle name="PresentationTableHeaderHorizontal-left 2 2 7" xfId="27694"/>
    <cellStyle name="PresentationTableHeaderHorizontal-left 2 2 7 2" xfId="27695"/>
    <cellStyle name="PresentationTableHeaderHorizontal-left 2 2 7 2 2" xfId="27696"/>
    <cellStyle name="PresentationTableHeaderHorizontal-left 2 2 7 2 2 2" xfId="27697"/>
    <cellStyle name="PresentationTableHeaderHorizontal-left 2 2 7 2 3" xfId="27698"/>
    <cellStyle name="PresentationTableHeaderHorizontal-left 2 2 7 2 3 2" xfId="27699"/>
    <cellStyle name="PresentationTableHeaderHorizontal-left 2 2 7 2 4" xfId="27700"/>
    <cellStyle name="PresentationTableHeaderHorizontal-left 2 2 7 3" xfId="27701"/>
    <cellStyle name="PresentationTableHeaderHorizontal-left 2 2 7 3 2" xfId="27702"/>
    <cellStyle name="PresentationTableHeaderHorizontal-left 2 2 7 4" xfId="27703"/>
    <cellStyle name="PresentationTableHeaderHorizontal-left 2 2 7 4 2" xfId="27704"/>
    <cellStyle name="PresentationTableHeaderHorizontal-left 2 2 7 5" xfId="27705"/>
    <cellStyle name="PresentationTableHeaderHorizontal-left 2 2 8" xfId="27706"/>
    <cellStyle name="PresentationTableHeaderHorizontal-left 2 2 8 2" xfId="27707"/>
    <cellStyle name="PresentationTableHeaderHorizontal-left 2 2 8 2 2" xfId="27708"/>
    <cellStyle name="PresentationTableHeaderHorizontal-left 2 2 8 2 2 2" xfId="27709"/>
    <cellStyle name="PresentationTableHeaderHorizontal-left 2 2 8 2 3" xfId="27710"/>
    <cellStyle name="PresentationTableHeaderHorizontal-left 2 2 8 2 3 2" xfId="27711"/>
    <cellStyle name="PresentationTableHeaderHorizontal-left 2 2 8 2 4" xfId="27712"/>
    <cellStyle name="PresentationTableHeaderHorizontal-left 2 2 8 3" xfId="27713"/>
    <cellStyle name="PresentationTableHeaderHorizontal-left 2 2 8 3 2" xfId="27714"/>
    <cellStyle name="PresentationTableHeaderHorizontal-left 2 2 8 4" xfId="27715"/>
    <cellStyle name="PresentationTableHeaderHorizontal-left 2 2 8 4 2" xfId="27716"/>
    <cellStyle name="PresentationTableHeaderHorizontal-left 2 2 8 5" xfId="27717"/>
    <cellStyle name="PresentationTableHeaderHorizontal-left 2 2 9" xfId="27718"/>
    <cellStyle name="PresentationTableHeaderHorizontal-left 2 2 9 2" xfId="27719"/>
    <cellStyle name="PresentationTableHeaderHorizontal-left 2 2 9 2 2" xfId="27720"/>
    <cellStyle name="PresentationTableHeaderHorizontal-left 2 2 9 3" xfId="27721"/>
    <cellStyle name="PresentationTableHeaderHorizontal-left 2 2 9 3 2" xfId="27722"/>
    <cellStyle name="PresentationTableHeaderHorizontal-left 2 2 9 4" xfId="27723"/>
    <cellStyle name="PresentationTableHeaderHorizontal-left 2 20" xfId="27724"/>
    <cellStyle name="PresentationTableHeaderHorizontal-left 2 20 2" xfId="27725"/>
    <cellStyle name="PresentationTableHeaderHorizontal-left 2 20 2 2" xfId="27726"/>
    <cellStyle name="PresentationTableHeaderHorizontal-left 2 20 3" xfId="27727"/>
    <cellStyle name="PresentationTableHeaderHorizontal-left 2 20 3 2" xfId="27728"/>
    <cellStyle name="PresentationTableHeaderHorizontal-left 2 20 4" xfId="27729"/>
    <cellStyle name="PresentationTableHeaderHorizontal-left 2 21" xfId="27730"/>
    <cellStyle name="PresentationTableHeaderHorizontal-left 2 21 2" xfId="27731"/>
    <cellStyle name="PresentationTableHeaderHorizontal-left 2 21 2 2" xfId="27732"/>
    <cellStyle name="PresentationTableHeaderHorizontal-left 2 21 3" xfId="27733"/>
    <cellStyle name="PresentationTableHeaderHorizontal-left 2 21 3 2" xfId="27734"/>
    <cellStyle name="PresentationTableHeaderHorizontal-left 2 21 4" xfId="27735"/>
    <cellStyle name="PresentationTableHeaderHorizontal-left 2 21 5" xfId="27736"/>
    <cellStyle name="PresentationTableHeaderHorizontal-left 2 22" xfId="27737"/>
    <cellStyle name="PresentationTableHeaderHorizontal-left 2 22 2" xfId="27738"/>
    <cellStyle name="PresentationTableHeaderHorizontal-left 2 22 2 2" xfId="27739"/>
    <cellStyle name="PresentationTableHeaderHorizontal-left 2 22 3" xfId="27740"/>
    <cellStyle name="PresentationTableHeaderHorizontal-left 2 22 3 2" xfId="27741"/>
    <cellStyle name="PresentationTableHeaderHorizontal-left 2 22 4" xfId="27742"/>
    <cellStyle name="PresentationTableHeaderHorizontal-left 2 22 5" xfId="27743"/>
    <cellStyle name="PresentationTableHeaderHorizontal-left 2 23" xfId="27744"/>
    <cellStyle name="PresentationTableHeaderHorizontal-left 2 23 2" xfId="27745"/>
    <cellStyle name="PresentationTableHeaderHorizontal-left 2 23 2 2" xfId="27746"/>
    <cellStyle name="PresentationTableHeaderHorizontal-left 2 23 3" xfId="27747"/>
    <cellStyle name="PresentationTableHeaderHorizontal-left 2 23 3 2" xfId="27748"/>
    <cellStyle name="PresentationTableHeaderHorizontal-left 2 23 4" xfId="27749"/>
    <cellStyle name="PresentationTableHeaderHorizontal-left 2 23 5" xfId="27750"/>
    <cellStyle name="PresentationTableHeaderHorizontal-left 2 24" xfId="27751"/>
    <cellStyle name="PresentationTableHeaderHorizontal-left 2 24 2" xfId="27752"/>
    <cellStyle name="PresentationTableHeaderHorizontal-left 2 24 2 2" xfId="27753"/>
    <cellStyle name="PresentationTableHeaderHorizontal-left 2 24 3" xfId="27754"/>
    <cellStyle name="PresentationTableHeaderHorizontal-left 2 24 3 2" xfId="27755"/>
    <cellStyle name="PresentationTableHeaderHorizontal-left 2 24 4" xfId="27756"/>
    <cellStyle name="PresentationTableHeaderHorizontal-left 2 24 5" xfId="27757"/>
    <cellStyle name="PresentationTableHeaderHorizontal-left 2 25" xfId="27758"/>
    <cellStyle name="PresentationTableHeaderHorizontal-left 2 25 2" xfId="27759"/>
    <cellStyle name="PresentationTableHeaderHorizontal-left 2 26" xfId="27760"/>
    <cellStyle name="PresentationTableHeaderHorizontal-left 2 26 2" xfId="27761"/>
    <cellStyle name="PresentationTableHeaderHorizontal-left 2 27" xfId="27762"/>
    <cellStyle name="PresentationTableHeaderHorizontal-left 2 27 2" xfId="27763"/>
    <cellStyle name="PresentationTableHeaderHorizontal-left 2 3" xfId="27764"/>
    <cellStyle name="PresentationTableHeaderHorizontal-left 2 3 10" xfId="27765"/>
    <cellStyle name="PresentationTableHeaderHorizontal-left 2 3 10 2" xfId="27766"/>
    <cellStyle name="PresentationTableHeaderHorizontal-left 2 3 11" xfId="27767"/>
    <cellStyle name="PresentationTableHeaderHorizontal-left 2 3 2" xfId="27768"/>
    <cellStyle name="PresentationTableHeaderHorizontal-left 2 3 2 2" xfId="27769"/>
    <cellStyle name="PresentationTableHeaderHorizontal-left 2 3 2 2 2" xfId="27770"/>
    <cellStyle name="PresentationTableHeaderHorizontal-left 2 3 2 2 2 2" xfId="27771"/>
    <cellStyle name="PresentationTableHeaderHorizontal-left 2 3 2 2 2 2 2" xfId="27772"/>
    <cellStyle name="PresentationTableHeaderHorizontal-left 2 3 2 2 2 3" xfId="27773"/>
    <cellStyle name="PresentationTableHeaderHorizontal-left 2 3 2 2 2 3 2" xfId="27774"/>
    <cellStyle name="PresentationTableHeaderHorizontal-left 2 3 2 2 2 4" xfId="27775"/>
    <cellStyle name="PresentationTableHeaderHorizontal-left 2 3 2 2 3" xfId="27776"/>
    <cellStyle name="PresentationTableHeaderHorizontal-left 2 3 2 2 3 2" xfId="27777"/>
    <cellStyle name="PresentationTableHeaderHorizontal-left 2 3 2 2 4" xfId="27778"/>
    <cellStyle name="PresentationTableHeaderHorizontal-left 2 3 2 2 4 2" xfId="27779"/>
    <cellStyle name="PresentationTableHeaderHorizontal-left 2 3 2 2 5" xfId="27780"/>
    <cellStyle name="PresentationTableHeaderHorizontal-left 2 3 2 3" xfId="27781"/>
    <cellStyle name="PresentationTableHeaderHorizontal-left 2 3 2 3 2" xfId="27782"/>
    <cellStyle name="PresentationTableHeaderHorizontal-left 2 3 2 3 2 2" xfId="27783"/>
    <cellStyle name="PresentationTableHeaderHorizontal-left 2 3 2 3 2 2 2" xfId="27784"/>
    <cellStyle name="PresentationTableHeaderHorizontal-left 2 3 2 3 2 3" xfId="27785"/>
    <cellStyle name="PresentationTableHeaderHorizontal-left 2 3 2 3 2 3 2" xfId="27786"/>
    <cellStyle name="PresentationTableHeaderHorizontal-left 2 3 2 3 2 4" xfId="27787"/>
    <cellStyle name="PresentationTableHeaderHorizontal-left 2 3 2 3 3" xfId="27788"/>
    <cellStyle name="PresentationTableHeaderHorizontal-left 2 3 2 3 3 2" xfId="27789"/>
    <cellStyle name="PresentationTableHeaderHorizontal-left 2 3 2 3 4" xfId="27790"/>
    <cellStyle name="PresentationTableHeaderHorizontal-left 2 3 2 3 4 2" xfId="27791"/>
    <cellStyle name="PresentationTableHeaderHorizontal-left 2 3 2 3 5" xfId="27792"/>
    <cellStyle name="PresentationTableHeaderHorizontal-left 2 3 2 4" xfId="27793"/>
    <cellStyle name="PresentationTableHeaderHorizontal-left 2 3 2 4 2" xfId="27794"/>
    <cellStyle name="PresentationTableHeaderHorizontal-left 2 3 2 4 2 2" xfId="27795"/>
    <cellStyle name="PresentationTableHeaderHorizontal-left 2 3 2 4 2 2 2" xfId="27796"/>
    <cellStyle name="PresentationTableHeaderHorizontal-left 2 3 2 4 2 3" xfId="27797"/>
    <cellStyle name="PresentationTableHeaderHorizontal-left 2 3 2 4 2 3 2" xfId="27798"/>
    <cellStyle name="PresentationTableHeaderHorizontal-left 2 3 2 4 2 4" xfId="27799"/>
    <cellStyle name="PresentationTableHeaderHorizontal-left 2 3 2 4 3" xfId="27800"/>
    <cellStyle name="PresentationTableHeaderHorizontal-left 2 3 2 4 3 2" xfId="27801"/>
    <cellStyle name="PresentationTableHeaderHorizontal-left 2 3 2 4 4" xfId="27802"/>
    <cellStyle name="PresentationTableHeaderHorizontal-left 2 3 2 4 4 2" xfId="27803"/>
    <cellStyle name="PresentationTableHeaderHorizontal-left 2 3 2 4 5" xfId="27804"/>
    <cellStyle name="PresentationTableHeaderHorizontal-left 2 3 2 5" xfId="27805"/>
    <cellStyle name="PresentationTableHeaderHorizontal-left 2 3 2 5 2" xfId="27806"/>
    <cellStyle name="PresentationTableHeaderHorizontal-left 2 3 2 5 2 2" xfId="27807"/>
    <cellStyle name="PresentationTableHeaderHorizontal-left 2 3 2 5 3" xfId="27808"/>
    <cellStyle name="PresentationTableHeaderHorizontal-left 2 3 2 5 3 2" xfId="27809"/>
    <cellStyle name="PresentationTableHeaderHorizontal-left 2 3 2 5 4" xfId="27810"/>
    <cellStyle name="PresentationTableHeaderHorizontal-left 2 3 2 6" xfId="27811"/>
    <cellStyle name="PresentationTableHeaderHorizontal-left 2 3 2 6 2" xfId="27812"/>
    <cellStyle name="PresentationTableHeaderHorizontal-left 2 3 2 7" xfId="27813"/>
    <cellStyle name="PresentationTableHeaderHorizontal-left 2 3 2 7 2" xfId="27814"/>
    <cellStyle name="PresentationTableHeaderHorizontal-left 2 3 2 8" xfId="27815"/>
    <cellStyle name="PresentationTableHeaderHorizontal-left 2 3 3" xfId="27816"/>
    <cellStyle name="PresentationTableHeaderHorizontal-left 2 3 3 2" xfId="27817"/>
    <cellStyle name="PresentationTableHeaderHorizontal-left 2 3 3 2 2" xfId="27818"/>
    <cellStyle name="PresentationTableHeaderHorizontal-left 2 3 3 2 2 2" xfId="27819"/>
    <cellStyle name="PresentationTableHeaderHorizontal-left 2 3 3 2 2 2 2" xfId="27820"/>
    <cellStyle name="PresentationTableHeaderHorizontal-left 2 3 3 2 2 3" xfId="27821"/>
    <cellStyle name="PresentationTableHeaderHorizontal-left 2 3 3 2 2 3 2" xfId="27822"/>
    <cellStyle name="PresentationTableHeaderHorizontal-left 2 3 3 2 2 4" xfId="27823"/>
    <cellStyle name="PresentationTableHeaderHorizontal-left 2 3 3 2 3" xfId="27824"/>
    <cellStyle name="PresentationTableHeaderHorizontal-left 2 3 3 2 3 2" xfId="27825"/>
    <cellStyle name="PresentationTableHeaderHorizontal-left 2 3 3 2 4" xfId="27826"/>
    <cellStyle name="PresentationTableHeaderHorizontal-left 2 3 3 2 4 2" xfId="27827"/>
    <cellStyle name="PresentationTableHeaderHorizontal-left 2 3 3 2 5" xfId="27828"/>
    <cellStyle name="PresentationTableHeaderHorizontal-left 2 3 3 3" xfId="27829"/>
    <cellStyle name="PresentationTableHeaderHorizontal-left 2 3 3 3 2" xfId="27830"/>
    <cellStyle name="PresentationTableHeaderHorizontal-left 2 3 3 3 2 2" xfId="27831"/>
    <cellStyle name="PresentationTableHeaderHorizontal-left 2 3 3 3 2 2 2" xfId="27832"/>
    <cellStyle name="PresentationTableHeaderHorizontal-left 2 3 3 3 2 3" xfId="27833"/>
    <cellStyle name="PresentationTableHeaderHorizontal-left 2 3 3 3 2 3 2" xfId="27834"/>
    <cellStyle name="PresentationTableHeaderHorizontal-left 2 3 3 3 2 4" xfId="27835"/>
    <cellStyle name="PresentationTableHeaderHorizontal-left 2 3 3 3 3" xfId="27836"/>
    <cellStyle name="PresentationTableHeaderHorizontal-left 2 3 3 3 3 2" xfId="27837"/>
    <cellStyle name="PresentationTableHeaderHorizontal-left 2 3 3 3 4" xfId="27838"/>
    <cellStyle name="PresentationTableHeaderHorizontal-left 2 3 3 3 4 2" xfId="27839"/>
    <cellStyle name="PresentationTableHeaderHorizontal-left 2 3 3 3 5" xfId="27840"/>
    <cellStyle name="PresentationTableHeaderHorizontal-left 2 3 3 4" xfId="27841"/>
    <cellStyle name="PresentationTableHeaderHorizontal-left 2 3 3 4 2" xfId="27842"/>
    <cellStyle name="PresentationTableHeaderHorizontal-left 2 3 3 4 2 2" xfId="27843"/>
    <cellStyle name="PresentationTableHeaderHorizontal-left 2 3 3 4 3" xfId="27844"/>
    <cellStyle name="PresentationTableHeaderHorizontal-left 2 3 3 4 3 2" xfId="27845"/>
    <cellStyle name="PresentationTableHeaderHorizontal-left 2 3 3 4 4" xfId="27846"/>
    <cellStyle name="PresentationTableHeaderHorizontal-left 2 3 3 5" xfId="27847"/>
    <cellStyle name="PresentationTableHeaderHorizontal-left 2 3 3 5 2" xfId="27848"/>
    <cellStyle name="PresentationTableHeaderHorizontal-left 2 3 3 6" xfId="27849"/>
    <cellStyle name="PresentationTableHeaderHorizontal-left 2 3 3 6 2" xfId="27850"/>
    <cellStyle name="PresentationTableHeaderHorizontal-left 2 3 3 7" xfId="27851"/>
    <cellStyle name="PresentationTableHeaderHorizontal-left 2 3 4" xfId="27852"/>
    <cellStyle name="PresentationTableHeaderHorizontal-left 2 3 4 2" xfId="27853"/>
    <cellStyle name="PresentationTableHeaderHorizontal-left 2 3 4 2 2" xfId="27854"/>
    <cellStyle name="PresentationTableHeaderHorizontal-left 2 3 4 2 2 2" xfId="27855"/>
    <cellStyle name="PresentationTableHeaderHorizontal-left 2 3 4 2 3" xfId="27856"/>
    <cellStyle name="PresentationTableHeaderHorizontal-left 2 3 4 2 3 2" xfId="27857"/>
    <cellStyle name="PresentationTableHeaderHorizontal-left 2 3 4 2 4" xfId="27858"/>
    <cellStyle name="PresentationTableHeaderHorizontal-left 2 3 4 3" xfId="27859"/>
    <cellStyle name="PresentationTableHeaderHorizontal-left 2 3 4 3 2" xfId="27860"/>
    <cellStyle name="PresentationTableHeaderHorizontal-left 2 3 4 4" xfId="27861"/>
    <cellStyle name="PresentationTableHeaderHorizontal-left 2 3 4 4 2" xfId="27862"/>
    <cellStyle name="PresentationTableHeaderHorizontal-left 2 3 4 5" xfId="27863"/>
    <cellStyle name="PresentationTableHeaderHorizontal-left 2 3 5" xfId="27864"/>
    <cellStyle name="PresentationTableHeaderHorizontal-left 2 3 5 2" xfId="27865"/>
    <cellStyle name="PresentationTableHeaderHorizontal-left 2 3 5 2 2" xfId="27866"/>
    <cellStyle name="PresentationTableHeaderHorizontal-left 2 3 5 2 2 2" xfId="27867"/>
    <cellStyle name="PresentationTableHeaderHorizontal-left 2 3 5 2 3" xfId="27868"/>
    <cellStyle name="PresentationTableHeaderHorizontal-left 2 3 5 2 3 2" xfId="27869"/>
    <cellStyle name="PresentationTableHeaderHorizontal-left 2 3 5 2 4" xfId="27870"/>
    <cellStyle name="PresentationTableHeaderHorizontal-left 2 3 5 3" xfId="27871"/>
    <cellStyle name="PresentationTableHeaderHorizontal-left 2 3 5 3 2" xfId="27872"/>
    <cellStyle name="PresentationTableHeaderHorizontal-left 2 3 5 4" xfId="27873"/>
    <cellStyle name="PresentationTableHeaderHorizontal-left 2 3 5 4 2" xfId="27874"/>
    <cellStyle name="PresentationTableHeaderHorizontal-left 2 3 5 5" xfId="27875"/>
    <cellStyle name="PresentationTableHeaderHorizontal-left 2 3 6" xfId="27876"/>
    <cellStyle name="PresentationTableHeaderHorizontal-left 2 3 6 2" xfId="27877"/>
    <cellStyle name="PresentationTableHeaderHorizontal-left 2 3 6 2 2" xfId="27878"/>
    <cellStyle name="PresentationTableHeaderHorizontal-left 2 3 6 2 2 2" xfId="27879"/>
    <cellStyle name="PresentationTableHeaderHorizontal-left 2 3 6 2 3" xfId="27880"/>
    <cellStyle name="PresentationTableHeaderHorizontal-left 2 3 6 2 3 2" xfId="27881"/>
    <cellStyle name="PresentationTableHeaderHorizontal-left 2 3 6 2 4" xfId="27882"/>
    <cellStyle name="PresentationTableHeaderHorizontal-left 2 3 6 3" xfId="27883"/>
    <cellStyle name="PresentationTableHeaderHorizontal-left 2 3 6 3 2" xfId="27884"/>
    <cellStyle name="PresentationTableHeaderHorizontal-left 2 3 6 4" xfId="27885"/>
    <cellStyle name="PresentationTableHeaderHorizontal-left 2 3 6 4 2" xfId="27886"/>
    <cellStyle name="PresentationTableHeaderHorizontal-left 2 3 6 5" xfId="27887"/>
    <cellStyle name="PresentationTableHeaderHorizontal-left 2 3 7" xfId="27888"/>
    <cellStyle name="PresentationTableHeaderHorizontal-left 2 3 7 2" xfId="27889"/>
    <cellStyle name="PresentationTableHeaderHorizontal-left 2 3 7 2 2" xfId="27890"/>
    <cellStyle name="PresentationTableHeaderHorizontal-left 2 3 7 2 2 2" xfId="27891"/>
    <cellStyle name="PresentationTableHeaderHorizontal-left 2 3 7 2 3" xfId="27892"/>
    <cellStyle name="PresentationTableHeaderHorizontal-left 2 3 7 2 3 2" xfId="27893"/>
    <cellStyle name="PresentationTableHeaderHorizontal-left 2 3 7 2 4" xfId="27894"/>
    <cellStyle name="PresentationTableHeaderHorizontal-left 2 3 7 3" xfId="27895"/>
    <cellStyle name="PresentationTableHeaderHorizontal-left 2 3 7 3 2" xfId="27896"/>
    <cellStyle name="PresentationTableHeaderHorizontal-left 2 3 7 4" xfId="27897"/>
    <cellStyle name="PresentationTableHeaderHorizontal-left 2 3 7 4 2" xfId="27898"/>
    <cellStyle name="PresentationTableHeaderHorizontal-left 2 3 7 5" xfId="27899"/>
    <cellStyle name="PresentationTableHeaderHorizontal-left 2 3 8" xfId="27900"/>
    <cellStyle name="PresentationTableHeaderHorizontal-left 2 3 8 2" xfId="27901"/>
    <cellStyle name="PresentationTableHeaderHorizontal-left 2 3 8 2 2" xfId="27902"/>
    <cellStyle name="PresentationTableHeaderHorizontal-left 2 3 8 3" xfId="27903"/>
    <cellStyle name="PresentationTableHeaderHorizontal-left 2 3 8 3 2" xfId="27904"/>
    <cellStyle name="PresentationTableHeaderHorizontal-left 2 3 8 4" xfId="27905"/>
    <cellStyle name="PresentationTableHeaderHorizontal-left 2 3 9" xfId="27906"/>
    <cellStyle name="PresentationTableHeaderHorizontal-left 2 3 9 2" xfId="27907"/>
    <cellStyle name="PresentationTableHeaderHorizontal-left 2 4" xfId="27908"/>
    <cellStyle name="PresentationTableHeaderHorizontal-left 2 4 10" xfId="27909"/>
    <cellStyle name="PresentationTableHeaderHorizontal-left 2 4 10 2" xfId="27910"/>
    <cellStyle name="PresentationTableHeaderHorizontal-left 2 4 11" xfId="27911"/>
    <cellStyle name="PresentationTableHeaderHorizontal-left 2 4 2" xfId="27912"/>
    <cellStyle name="PresentationTableHeaderHorizontal-left 2 4 2 2" xfId="27913"/>
    <cellStyle name="PresentationTableHeaderHorizontal-left 2 4 2 2 2" xfId="27914"/>
    <cellStyle name="PresentationTableHeaderHorizontal-left 2 4 2 2 2 2" xfId="27915"/>
    <cellStyle name="PresentationTableHeaderHorizontal-left 2 4 2 2 2 2 2" xfId="27916"/>
    <cellStyle name="PresentationTableHeaderHorizontal-left 2 4 2 2 2 3" xfId="27917"/>
    <cellStyle name="PresentationTableHeaderHorizontal-left 2 4 2 2 2 3 2" xfId="27918"/>
    <cellStyle name="PresentationTableHeaderHorizontal-left 2 4 2 2 2 4" xfId="27919"/>
    <cellStyle name="PresentationTableHeaderHorizontal-left 2 4 2 2 3" xfId="27920"/>
    <cellStyle name="PresentationTableHeaderHorizontal-left 2 4 2 2 3 2" xfId="27921"/>
    <cellStyle name="PresentationTableHeaderHorizontal-left 2 4 2 2 4" xfId="27922"/>
    <cellStyle name="PresentationTableHeaderHorizontal-left 2 4 2 2 4 2" xfId="27923"/>
    <cellStyle name="PresentationTableHeaderHorizontal-left 2 4 2 2 5" xfId="27924"/>
    <cellStyle name="PresentationTableHeaderHorizontal-left 2 4 2 3" xfId="27925"/>
    <cellStyle name="PresentationTableHeaderHorizontal-left 2 4 2 3 2" xfId="27926"/>
    <cellStyle name="PresentationTableHeaderHorizontal-left 2 4 2 3 2 2" xfId="27927"/>
    <cellStyle name="PresentationTableHeaderHorizontal-left 2 4 2 3 2 2 2" xfId="27928"/>
    <cellStyle name="PresentationTableHeaderHorizontal-left 2 4 2 3 2 3" xfId="27929"/>
    <cellStyle name="PresentationTableHeaderHorizontal-left 2 4 2 3 2 3 2" xfId="27930"/>
    <cellStyle name="PresentationTableHeaderHorizontal-left 2 4 2 3 2 4" xfId="27931"/>
    <cellStyle name="PresentationTableHeaderHorizontal-left 2 4 2 3 3" xfId="27932"/>
    <cellStyle name="PresentationTableHeaderHorizontal-left 2 4 2 3 3 2" xfId="27933"/>
    <cellStyle name="PresentationTableHeaderHorizontal-left 2 4 2 3 4" xfId="27934"/>
    <cellStyle name="PresentationTableHeaderHorizontal-left 2 4 2 3 4 2" xfId="27935"/>
    <cellStyle name="PresentationTableHeaderHorizontal-left 2 4 2 3 5" xfId="27936"/>
    <cellStyle name="PresentationTableHeaderHorizontal-left 2 4 2 4" xfId="27937"/>
    <cellStyle name="PresentationTableHeaderHorizontal-left 2 4 2 4 2" xfId="27938"/>
    <cellStyle name="PresentationTableHeaderHorizontal-left 2 4 2 4 2 2" xfId="27939"/>
    <cellStyle name="PresentationTableHeaderHorizontal-left 2 4 2 4 2 2 2" xfId="27940"/>
    <cellStyle name="PresentationTableHeaderHorizontal-left 2 4 2 4 2 3" xfId="27941"/>
    <cellStyle name="PresentationTableHeaderHorizontal-left 2 4 2 4 2 3 2" xfId="27942"/>
    <cellStyle name="PresentationTableHeaderHorizontal-left 2 4 2 4 2 4" xfId="27943"/>
    <cellStyle name="PresentationTableHeaderHorizontal-left 2 4 2 4 3" xfId="27944"/>
    <cellStyle name="PresentationTableHeaderHorizontal-left 2 4 2 4 3 2" xfId="27945"/>
    <cellStyle name="PresentationTableHeaderHorizontal-left 2 4 2 4 4" xfId="27946"/>
    <cellStyle name="PresentationTableHeaderHorizontal-left 2 4 2 4 4 2" xfId="27947"/>
    <cellStyle name="PresentationTableHeaderHorizontal-left 2 4 2 4 5" xfId="27948"/>
    <cellStyle name="PresentationTableHeaderHorizontal-left 2 4 2 5" xfId="27949"/>
    <cellStyle name="PresentationTableHeaderHorizontal-left 2 4 2 5 2" xfId="27950"/>
    <cellStyle name="PresentationTableHeaderHorizontal-left 2 4 2 5 2 2" xfId="27951"/>
    <cellStyle name="PresentationTableHeaderHorizontal-left 2 4 2 5 3" xfId="27952"/>
    <cellStyle name="PresentationTableHeaderHorizontal-left 2 4 2 5 3 2" xfId="27953"/>
    <cellStyle name="PresentationTableHeaderHorizontal-left 2 4 2 5 4" xfId="27954"/>
    <cellStyle name="PresentationTableHeaderHorizontal-left 2 4 2 6" xfId="27955"/>
    <cellStyle name="PresentationTableHeaderHorizontal-left 2 4 2 6 2" xfId="27956"/>
    <cellStyle name="PresentationTableHeaderHorizontal-left 2 4 2 7" xfId="27957"/>
    <cellStyle name="PresentationTableHeaderHorizontal-left 2 4 2 7 2" xfId="27958"/>
    <cellStyle name="PresentationTableHeaderHorizontal-left 2 4 2 8" xfId="27959"/>
    <cellStyle name="PresentationTableHeaderHorizontal-left 2 4 3" xfId="27960"/>
    <cellStyle name="PresentationTableHeaderHorizontal-left 2 4 3 2" xfId="27961"/>
    <cellStyle name="PresentationTableHeaderHorizontal-left 2 4 3 2 2" xfId="27962"/>
    <cellStyle name="PresentationTableHeaderHorizontal-left 2 4 3 2 2 2" xfId="27963"/>
    <cellStyle name="PresentationTableHeaderHorizontal-left 2 4 3 2 2 2 2" xfId="27964"/>
    <cellStyle name="PresentationTableHeaderHorizontal-left 2 4 3 2 2 3" xfId="27965"/>
    <cellStyle name="PresentationTableHeaderHorizontal-left 2 4 3 2 2 3 2" xfId="27966"/>
    <cellStyle name="PresentationTableHeaderHorizontal-left 2 4 3 2 2 4" xfId="27967"/>
    <cellStyle name="PresentationTableHeaderHorizontal-left 2 4 3 2 3" xfId="27968"/>
    <cellStyle name="PresentationTableHeaderHorizontal-left 2 4 3 2 3 2" xfId="27969"/>
    <cellStyle name="PresentationTableHeaderHorizontal-left 2 4 3 2 4" xfId="27970"/>
    <cellStyle name="PresentationTableHeaderHorizontal-left 2 4 3 2 4 2" xfId="27971"/>
    <cellStyle name="PresentationTableHeaderHorizontal-left 2 4 3 2 5" xfId="27972"/>
    <cellStyle name="PresentationTableHeaderHorizontal-left 2 4 3 3" xfId="27973"/>
    <cellStyle name="PresentationTableHeaderHorizontal-left 2 4 3 3 2" xfId="27974"/>
    <cellStyle name="PresentationTableHeaderHorizontal-left 2 4 3 3 2 2" xfId="27975"/>
    <cellStyle name="PresentationTableHeaderHorizontal-left 2 4 3 3 2 2 2" xfId="27976"/>
    <cellStyle name="PresentationTableHeaderHorizontal-left 2 4 3 3 2 3" xfId="27977"/>
    <cellStyle name="PresentationTableHeaderHorizontal-left 2 4 3 3 2 3 2" xfId="27978"/>
    <cellStyle name="PresentationTableHeaderHorizontal-left 2 4 3 3 2 4" xfId="27979"/>
    <cellStyle name="PresentationTableHeaderHorizontal-left 2 4 3 3 3" xfId="27980"/>
    <cellStyle name="PresentationTableHeaderHorizontal-left 2 4 3 3 3 2" xfId="27981"/>
    <cellStyle name="PresentationTableHeaderHorizontal-left 2 4 3 3 4" xfId="27982"/>
    <cellStyle name="PresentationTableHeaderHorizontal-left 2 4 3 3 4 2" xfId="27983"/>
    <cellStyle name="PresentationTableHeaderHorizontal-left 2 4 3 3 5" xfId="27984"/>
    <cellStyle name="PresentationTableHeaderHorizontal-left 2 4 3 4" xfId="27985"/>
    <cellStyle name="PresentationTableHeaderHorizontal-left 2 4 3 4 2" xfId="27986"/>
    <cellStyle name="PresentationTableHeaderHorizontal-left 2 4 3 4 2 2" xfId="27987"/>
    <cellStyle name="PresentationTableHeaderHorizontal-left 2 4 3 4 3" xfId="27988"/>
    <cellStyle name="PresentationTableHeaderHorizontal-left 2 4 3 4 3 2" xfId="27989"/>
    <cellStyle name="PresentationTableHeaderHorizontal-left 2 4 3 4 4" xfId="27990"/>
    <cellStyle name="PresentationTableHeaderHorizontal-left 2 4 3 5" xfId="27991"/>
    <cellStyle name="PresentationTableHeaderHorizontal-left 2 4 3 5 2" xfId="27992"/>
    <cellStyle name="PresentationTableHeaderHorizontal-left 2 4 3 6" xfId="27993"/>
    <cellStyle name="PresentationTableHeaderHorizontal-left 2 4 3 6 2" xfId="27994"/>
    <cellStyle name="PresentationTableHeaderHorizontal-left 2 4 3 7" xfId="27995"/>
    <cellStyle name="PresentationTableHeaderHorizontal-left 2 4 4" xfId="27996"/>
    <cellStyle name="PresentationTableHeaderHorizontal-left 2 4 4 2" xfId="27997"/>
    <cellStyle name="PresentationTableHeaderHorizontal-left 2 4 4 2 2" xfId="27998"/>
    <cellStyle name="PresentationTableHeaderHorizontal-left 2 4 4 2 2 2" xfId="27999"/>
    <cellStyle name="PresentationTableHeaderHorizontal-left 2 4 4 2 3" xfId="28000"/>
    <cellStyle name="PresentationTableHeaderHorizontal-left 2 4 4 2 3 2" xfId="28001"/>
    <cellStyle name="PresentationTableHeaderHorizontal-left 2 4 4 2 4" xfId="28002"/>
    <cellStyle name="PresentationTableHeaderHorizontal-left 2 4 4 3" xfId="28003"/>
    <cellStyle name="PresentationTableHeaderHorizontal-left 2 4 4 3 2" xfId="28004"/>
    <cellStyle name="PresentationTableHeaderHorizontal-left 2 4 4 4" xfId="28005"/>
    <cellStyle name="PresentationTableHeaderHorizontal-left 2 4 4 4 2" xfId="28006"/>
    <cellStyle name="PresentationTableHeaderHorizontal-left 2 4 4 5" xfId="28007"/>
    <cellStyle name="PresentationTableHeaderHorizontal-left 2 4 5" xfId="28008"/>
    <cellStyle name="PresentationTableHeaderHorizontal-left 2 4 5 2" xfId="28009"/>
    <cellStyle name="PresentationTableHeaderHorizontal-left 2 4 5 2 2" xfId="28010"/>
    <cellStyle name="PresentationTableHeaderHorizontal-left 2 4 5 2 2 2" xfId="28011"/>
    <cellStyle name="PresentationTableHeaderHorizontal-left 2 4 5 2 3" xfId="28012"/>
    <cellStyle name="PresentationTableHeaderHorizontal-left 2 4 5 2 3 2" xfId="28013"/>
    <cellStyle name="PresentationTableHeaderHorizontal-left 2 4 5 2 4" xfId="28014"/>
    <cellStyle name="PresentationTableHeaderHorizontal-left 2 4 5 3" xfId="28015"/>
    <cellStyle name="PresentationTableHeaderHorizontal-left 2 4 5 3 2" xfId="28016"/>
    <cellStyle name="PresentationTableHeaderHorizontal-left 2 4 5 4" xfId="28017"/>
    <cellStyle name="PresentationTableHeaderHorizontal-left 2 4 5 4 2" xfId="28018"/>
    <cellStyle name="PresentationTableHeaderHorizontal-left 2 4 5 5" xfId="28019"/>
    <cellStyle name="PresentationTableHeaderHorizontal-left 2 4 6" xfId="28020"/>
    <cellStyle name="PresentationTableHeaderHorizontal-left 2 4 6 2" xfId="28021"/>
    <cellStyle name="PresentationTableHeaderHorizontal-left 2 4 6 2 2" xfId="28022"/>
    <cellStyle name="PresentationTableHeaderHorizontal-left 2 4 6 2 2 2" xfId="28023"/>
    <cellStyle name="PresentationTableHeaderHorizontal-left 2 4 6 2 3" xfId="28024"/>
    <cellStyle name="PresentationTableHeaderHorizontal-left 2 4 6 2 3 2" xfId="28025"/>
    <cellStyle name="PresentationTableHeaderHorizontal-left 2 4 6 2 4" xfId="28026"/>
    <cellStyle name="PresentationTableHeaderHorizontal-left 2 4 6 3" xfId="28027"/>
    <cellStyle name="PresentationTableHeaderHorizontal-left 2 4 6 3 2" xfId="28028"/>
    <cellStyle name="PresentationTableHeaderHorizontal-left 2 4 6 4" xfId="28029"/>
    <cellStyle name="PresentationTableHeaderHorizontal-left 2 4 6 4 2" xfId="28030"/>
    <cellStyle name="PresentationTableHeaderHorizontal-left 2 4 6 5" xfId="28031"/>
    <cellStyle name="PresentationTableHeaderHorizontal-left 2 4 7" xfId="28032"/>
    <cellStyle name="PresentationTableHeaderHorizontal-left 2 4 7 2" xfId="28033"/>
    <cellStyle name="PresentationTableHeaderHorizontal-left 2 4 7 2 2" xfId="28034"/>
    <cellStyle name="PresentationTableHeaderHorizontal-left 2 4 7 2 2 2" xfId="28035"/>
    <cellStyle name="PresentationTableHeaderHorizontal-left 2 4 7 2 3" xfId="28036"/>
    <cellStyle name="PresentationTableHeaderHorizontal-left 2 4 7 2 3 2" xfId="28037"/>
    <cellStyle name="PresentationTableHeaderHorizontal-left 2 4 7 2 4" xfId="28038"/>
    <cellStyle name="PresentationTableHeaderHorizontal-left 2 4 7 3" xfId="28039"/>
    <cellStyle name="PresentationTableHeaderHorizontal-left 2 4 7 3 2" xfId="28040"/>
    <cellStyle name="PresentationTableHeaderHorizontal-left 2 4 7 4" xfId="28041"/>
    <cellStyle name="PresentationTableHeaderHorizontal-left 2 4 7 4 2" xfId="28042"/>
    <cellStyle name="PresentationTableHeaderHorizontal-left 2 4 7 5" xfId="28043"/>
    <cellStyle name="PresentationTableHeaderHorizontal-left 2 4 8" xfId="28044"/>
    <cellStyle name="PresentationTableHeaderHorizontal-left 2 4 8 2" xfId="28045"/>
    <cellStyle name="PresentationTableHeaderHorizontal-left 2 4 8 2 2" xfId="28046"/>
    <cellStyle name="PresentationTableHeaderHorizontal-left 2 4 8 3" xfId="28047"/>
    <cellStyle name="PresentationTableHeaderHorizontal-left 2 4 8 3 2" xfId="28048"/>
    <cellStyle name="PresentationTableHeaderHorizontal-left 2 4 8 4" xfId="28049"/>
    <cellStyle name="PresentationTableHeaderHorizontal-left 2 4 9" xfId="28050"/>
    <cellStyle name="PresentationTableHeaderHorizontal-left 2 4 9 2" xfId="28051"/>
    <cellStyle name="PresentationTableHeaderHorizontal-left 2 5" xfId="28052"/>
    <cellStyle name="PresentationTableHeaderHorizontal-left 2 5 10" xfId="28053"/>
    <cellStyle name="PresentationTableHeaderHorizontal-left 2 5 2" xfId="28054"/>
    <cellStyle name="PresentationTableHeaderHorizontal-left 2 5 2 2" xfId="28055"/>
    <cellStyle name="PresentationTableHeaderHorizontal-left 2 5 2 2 2" xfId="28056"/>
    <cellStyle name="PresentationTableHeaderHorizontal-left 2 5 2 2 2 2" xfId="28057"/>
    <cellStyle name="PresentationTableHeaderHorizontal-left 2 5 2 2 2 2 2" xfId="28058"/>
    <cellStyle name="PresentationTableHeaderHorizontal-left 2 5 2 2 2 3" xfId="28059"/>
    <cellStyle name="PresentationTableHeaderHorizontal-left 2 5 2 2 2 3 2" xfId="28060"/>
    <cellStyle name="PresentationTableHeaderHorizontal-left 2 5 2 2 2 4" xfId="28061"/>
    <cellStyle name="PresentationTableHeaderHorizontal-left 2 5 2 2 3" xfId="28062"/>
    <cellStyle name="PresentationTableHeaderHorizontal-left 2 5 2 2 3 2" xfId="28063"/>
    <cellStyle name="PresentationTableHeaderHorizontal-left 2 5 2 2 4" xfId="28064"/>
    <cellStyle name="PresentationTableHeaderHorizontal-left 2 5 2 2 4 2" xfId="28065"/>
    <cellStyle name="PresentationTableHeaderHorizontal-left 2 5 2 2 5" xfId="28066"/>
    <cellStyle name="PresentationTableHeaderHorizontal-left 2 5 2 3" xfId="28067"/>
    <cellStyle name="PresentationTableHeaderHorizontal-left 2 5 2 3 2" xfId="28068"/>
    <cellStyle name="PresentationTableHeaderHorizontal-left 2 5 2 3 2 2" xfId="28069"/>
    <cellStyle name="PresentationTableHeaderHorizontal-left 2 5 2 3 2 2 2" xfId="28070"/>
    <cellStyle name="PresentationTableHeaderHorizontal-left 2 5 2 3 2 3" xfId="28071"/>
    <cellStyle name="PresentationTableHeaderHorizontal-left 2 5 2 3 2 3 2" xfId="28072"/>
    <cellStyle name="PresentationTableHeaderHorizontal-left 2 5 2 3 2 4" xfId="28073"/>
    <cellStyle name="PresentationTableHeaderHorizontal-left 2 5 2 3 3" xfId="28074"/>
    <cellStyle name="PresentationTableHeaderHorizontal-left 2 5 2 3 3 2" xfId="28075"/>
    <cellStyle name="PresentationTableHeaderHorizontal-left 2 5 2 3 4" xfId="28076"/>
    <cellStyle name="PresentationTableHeaderHorizontal-left 2 5 2 3 4 2" xfId="28077"/>
    <cellStyle name="PresentationTableHeaderHorizontal-left 2 5 2 3 5" xfId="28078"/>
    <cellStyle name="PresentationTableHeaderHorizontal-left 2 5 2 4" xfId="28079"/>
    <cellStyle name="PresentationTableHeaderHorizontal-left 2 5 2 4 2" xfId="28080"/>
    <cellStyle name="PresentationTableHeaderHorizontal-left 2 5 2 4 2 2" xfId="28081"/>
    <cellStyle name="PresentationTableHeaderHorizontal-left 2 5 2 4 2 2 2" xfId="28082"/>
    <cellStyle name="PresentationTableHeaderHorizontal-left 2 5 2 4 2 3" xfId="28083"/>
    <cellStyle name="PresentationTableHeaderHorizontal-left 2 5 2 4 2 3 2" xfId="28084"/>
    <cellStyle name="PresentationTableHeaderHorizontal-left 2 5 2 4 2 4" xfId="28085"/>
    <cellStyle name="PresentationTableHeaderHorizontal-left 2 5 2 4 3" xfId="28086"/>
    <cellStyle name="PresentationTableHeaderHorizontal-left 2 5 2 4 3 2" xfId="28087"/>
    <cellStyle name="PresentationTableHeaderHorizontal-left 2 5 2 4 4" xfId="28088"/>
    <cellStyle name="PresentationTableHeaderHorizontal-left 2 5 2 4 4 2" xfId="28089"/>
    <cellStyle name="PresentationTableHeaderHorizontal-left 2 5 2 4 5" xfId="28090"/>
    <cellStyle name="PresentationTableHeaderHorizontal-left 2 5 2 5" xfId="28091"/>
    <cellStyle name="PresentationTableHeaderHorizontal-left 2 5 2 5 2" xfId="28092"/>
    <cellStyle name="PresentationTableHeaderHorizontal-left 2 5 2 5 2 2" xfId="28093"/>
    <cellStyle name="PresentationTableHeaderHorizontal-left 2 5 2 5 3" xfId="28094"/>
    <cellStyle name="PresentationTableHeaderHorizontal-left 2 5 2 5 3 2" xfId="28095"/>
    <cellStyle name="PresentationTableHeaderHorizontal-left 2 5 2 5 4" xfId="28096"/>
    <cellStyle name="PresentationTableHeaderHorizontal-left 2 5 2 6" xfId="28097"/>
    <cellStyle name="PresentationTableHeaderHorizontal-left 2 5 2 6 2" xfId="28098"/>
    <cellStyle name="PresentationTableHeaderHorizontal-left 2 5 2 7" xfId="28099"/>
    <cellStyle name="PresentationTableHeaderHorizontal-left 2 5 2 7 2" xfId="28100"/>
    <cellStyle name="PresentationTableHeaderHorizontal-left 2 5 2 8" xfId="28101"/>
    <cellStyle name="PresentationTableHeaderHorizontal-left 2 5 3" xfId="28102"/>
    <cellStyle name="PresentationTableHeaderHorizontal-left 2 5 3 2" xfId="28103"/>
    <cellStyle name="PresentationTableHeaderHorizontal-left 2 5 3 2 2" xfId="28104"/>
    <cellStyle name="PresentationTableHeaderHorizontal-left 2 5 3 2 2 2" xfId="28105"/>
    <cellStyle name="PresentationTableHeaderHorizontal-left 2 5 3 2 3" xfId="28106"/>
    <cellStyle name="PresentationTableHeaderHorizontal-left 2 5 3 2 3 2" xfId="28107"/>
    <cellStyle name="PresentationTableHeaderHorizontal-left 2 5 3 2 4" xfId="28108"/>
    <cellStyle name="PresentationTableHeaderHorizontal-left 2 5 3 3" xfId="28109"/>
    <cellStyle name="PresentationTableHeaderHorizontal-left 2 5 3 3 2" xfId="28110"/>
    <cellStyle name="PresentationTableHeaderHorizontal-left 2 5 3 4" xfId="28111"/>
    <cellStyle name="PresentationTableHeaderHorizontal-left 2 5 3 4 2" xfId="28112"/>
    <cellStyle name="PresentationTableHeaderHorizontal-left 2 5 3 5" xfId="28113"/>
    <cellStyle name="PresentationTableHeaderHorizontal-left 2 5 4" xfId="28114"/>
    <cellStyle name="PresentationTableHeaderHorizontal-left 2 5 4 2" xfId="28115"/>
    <cellStyle name="PresentationTableHeaderHorizontal-left 2 5 4 2 2" xfId="28116"/>
    <cellStyle name="PresentationTableHeaderHorizontal-left 2 5 4 2 2 2" xfId="28117"/>
    <cellStyle name="PresentationTableHeaderHorizontal-left 2 5 4 2 3" xfId="28118"/>
    <cellStyle name="PresentationTableHeaderHorizontal-left 2 5 4 2 3 2" xfId="28119"/>
    <cellStyle name="PresentationTableHeaderHorizontal-left 2 5 4 2 4" xfId="28120"/>
    <cellStyle name="PresentationTableHeaderHorizontal-left 2 5 4 3" xfId="28121"/>
    <cellStyle name="PresentationTableHeaderHorizontal-left 2 5 4 3 2" xfId="28122"/>
    <cellStyle name="PresentationTableHeaderHorizontal-left 2 5 4 4" xfId="28123"/>
    <cellStyle name="PresentationTableHeaderHorizontal-left 2 5 4 4 2" xfId="28124"/>
    <cellStyle name="PresentationTableHeaderHorizontal-left 2 5 4 5" xfId="28125"/>
    <cellStyle name="PresentationTableHeaderHorizontal-left 2 5 5" xfId="28126"/>
    <cellStyle name="PresentationTableHeaderHorizontal-left 2 5 5 2" xfId="28127"/>
    <cellStyle name="PresentationTableHeaderHorizontal-left 2 5 5 2 2" xfId="28128"/>
    <cellStyle name="PresentationTableHeaderHorizontal-left 2 5 5 2 2 2" xfId="28129"/>
    <cellStyle name="PresentationTableHeaderHorizontal-left 2 5 5 2 3" xfId="28130"/>
    <cellStyle name="PresentationTableHeaderHorizontal-left 2 5 5 2 3 2" xfId="28131"/>
    <cellStyle name="PresentationTableHeaderHorizontal-left 2 5 5 2 4" xfId="28132"/>
    <cellStyle name="PresentationTableHeaderHorizontal-left 2 5 5 3" xfId="28133"/>
    <cellStyle name="PresentationTableHeaderHorizontal-left 2 5 5 3 2" xfId="28134"/>
    <cellStyle name="PresentationTableHeaderHorizontal-left 2 5 5 4" xfId="28135"/>
    <cellStyle name="PresentationTableHeaderHorizontal-left 2 5 5 4 2" xfId="28136"/>
    <cellStyle name="PresentationTableHeaderHorizontal-left 2 5 5 5" xfId="28137"/>
    <cellStyle name="PresentationTableHeaderHorizontal-left 2 5 6" xfId="28138"/>
    <cellStyle name="PresentationTableHeaderHorizontal-left 2 5 6 2" xfId="28139"/>
    <cellStyle name="PresentationTableHeaderHorizontal-left 2 5 6 2 2" xfId="28140"/>
    <cellStyle name="PresentationTableHeaderHorizontal-left 2 5 6 2 2 2" xfId="28141"/>
    <cellStyle name="PresentationTableHeaderHorizontal-left 2 5 6 2 3" xfId="28142"/>
    <cellStyle name="PresentationTableHeaderHorizontal-left 2 5 6 2 3 2" xfId="28143"/>
    <cellStyle name="PresentationTableHeaderHorizontal-left 2 5 6 2 4" xfId="28144"/>
    <cellStyle name="PresentationTableHeaderHorizontal-left 2 5 6 3" xfId="28145"/>
    <cellStyle name="PresentationTableHeaderHorizontal-left 2 5 6 3 2" xfId="28146"/>
    <cellStyle name="PresentationTableHeaderHorizontal-left 2 5 6 4" xfId="28147"/>
    <cellStyle name="PresentationTableHeaderHorizontal-left 2 5 6 4 2" xfId="28148"/>
    <cellStyle name="PresentationTableHeaderHorizontal-left 2 5 6 5" xfId="28149"/>
    <cellStyle name="PresentationTableHeaderHorizontal-left 2 5 7" xfId="28150"/>
    <cellStyle name="PresentationTableHeaderHorizontal-left 2 5 7 2" xfId="28151"/>
    <cellStyle name="PresentationTableHeaderHorizontal-left 2 5 7 2 2" xfId="28152"/>
    <cellStyle name="PresentationTableHeaderHorizontal-left 2 5 7 3" xfId="28153"/>
    <cellStyle name="PresentationTableHeaderHorizontal-left 2 5 7 3 2" xfId="28154"/>
    <cellStyle name="PresentationTableHeaderHorizontal-left 2 5 7 4" xfId="28155"/>
    <cellStyle name="PresentationTableHeaderHorizontal-left 2 5 8" xfId="28156"/>
    <cellStyle name="PresentationTableHeaderHorizontal-left 2 5 8 2" xfId="28157"/>
    <cellStyle name="PresentationTableHeaderHorizontal-left 2 5 9" xfId="28158"/>
    <cellStyle name="PresentationTableHeaderHorizontal-left 2 5 9 2" xfId="28159"/>
    <cellStyle name="PresentationTableHeaderHorizontal-left 2 6" xfId="28160"/>
    <cellStyle name="PresentationTableHeaderHorizontal-left 2 6 2" xfId="28161"/>
    <cellStyle name="PresentationTableHeaderHorizontal-left 2 6 2 2" xfId="28162"/>
    <cellStyle name="PresentationTableHeaderHorizontal-left 2 6 2 2 2" xfId="28163"/>
    <cellStyle name="PresentationTableHeaderHorizontal-left 2 6 2 2 2 2" xfId="28164"/>
    <cellStyle name="PresentationTableHeaderHorizontal-left 2 6 2 2 3" xfId="28165"/>
    <cellStyle name="PresentationTableHeaderHorizontal-left 2 6 2 2 3 2" xfId="28166"/>
    <cellStyle name="PresentationTableHeaderHorizontal-left 2 6 2 2 4" xfId="28167"/>
    <cellStyle name="PresentationTableHeaderHorizontal-left 2 6 2 3" xfId="28168"/>
    <cellStyle name="PresentationTableHeaderHorizontal-left 2 6 2 3 2" xfId="28169"/>
    <cellStyle name="PresentationTableHeaderHorizontal-left 2 6 2 4" xfId="28170"/>
    <cellStyle name="PresentationTableHeaderHorizontal-left 2 6 2 4 2" xfId="28171"/>
    <cellStyle name="PresentationTableHeaderHorizontal-left 2 6 2 5" xfId="28172"/>
    <cellStyle name="PresentationTableHeaderHorizontal-left 2 6 3" xfId="28173"/>
    <cellStyle name="PresentationTableHeaderHorizontal-left 2 6 3 2" xfId="28174"/>
    <cellStyle name="PresentationTableHeaderHorizontal-left 2 6 3 2 2" xfId="28175"/>
    <cellStyle name="PresentationTableHeaderHorizontal-left 2 6 3 2 2 2" xfId="28176"/>
    <cellStyle name="PresentationTableHeaderHorizontal-left 2 6 3 2 3" xfId="28177"/>
    <cellStyle name="PresentationTableHeaderHorizontal-left 2 6 3 2 3 2" xfId="28178"/>
    <cellStyle name="PresentationTableHeaderHorizontal-left 2 6 3 2 4" xfId="28179"/>
    <cellStyle name="PresentationTableHeaderHorizontal-left 2 6 3 3" xfId="28180"/>
    <cellStyle name="PresentationTableHeaderHorizontal-left 2 6 3 3 2" xfId="28181"/>
    <cellStyle name="PresentationTableHeaderHorizontal-left 2 6 3 4" xfId="28182"/>
    <cellStyle name="PresentationTableHeaderHorizontal-left 2 6 3 4 2" xfId="28183"/>
    <cellStyle name="PresentationTableHeaderHorizontal-left 2 6 3 5" xfId="28184"/>
    <cellStyle name="PresentationTableHeaderHorizontal-left 2 6 4" xfId="28185"/>
    <cellStyle name="PresentationTableHeaderHorizontal-left 2 6 4 2" xfId="28186"/>
    <cellStyle name="PresentationTableHeaderHorizontal-left 2 6 4 2 2" xfId="28187"/>
    <cellStyle name="PresentationTableHeaderHorizontal-left 2 6 4 2 2 2" xfId="28188"/>
    <cellStyle name="PresentationTableHeaderHorizontal-left 2 6 4 2 3" xfId="28189"/>
    <cellStyle name="PresentationTableHeaderHorizontal-left 2 6 4 2 3 2" xfId="28190"/>
    <cellStyle name="PresentationTableHeaderHorizontal-left 2 6 4 2 4" xfId="28191"/>
    <cellStyle name="PresentationTableHeaderHorizontal-left 2 6 4 3" xfId="28192"/>
    <cellStyle name="PresentationTableHeaderHorizontal-left 2 6 4 3 2" xfId="28193"/>
    <cellStyle name="PresentationTableHeaderHorizontal-left 2 6 4 4" xfId="28194"/>
    <cellStyle name="PresentationTableHeaderHorizontal-left 2 6 4 4 2" xfId="28195"/>
    <cellStyle name="PresentationTableHeaderHorizontal-left 2 6 4 5" xfId="28196"/>
    <cellStyle name="PresentationTableHeaderHorizontal-left 2 6 5" xfId="28197"/>
    <cellStyle name="PresentationTableHeaderHorizontal-left 2 6 5 2" xfId="28198"/>
    <cellStyle name="PresentationTableHeaderHorizontal-left 2 6 5 2 2" xfId="28199"/>
    <cellStyle name="PresentationTableHeaderHorizontal-left 2 6 5 3" xfId="28200"/>
    <cellStyle name="PresentationTableHeaderHorizontal-left 2 6 5 3 2" xfId="28201"/>
    <cellStyle name="PresentationTableHeaderHorizontal-left 2 6 5 4" xfId="28202"/>
    <cellStyle name="PresentationTableHeaderHorizontal-left 2 6 6" xfId="28203"/>
    <cellStyle name="PresentationTableHeaderHorizontal-left 2 6 6 2" xfId="28204"/>
    <cellStyle name="PresentationTableHeaderHorizontal-left 2 6 7" xfId="28205"/>
    <cellStyle name="PresentationTableHeaderHorizontal-left 2 6 7 2" xfId="28206"/>
    <cellStyle name="PresentationTableHeaderHorizontal-left 2 6 8" xfId="28207"/>
    <cellStyle name="PresentationTableHeaderHorizontal-left 2 7" xfId="28208"/>
    <cellStyle name="PresentationTableHeaderHorizontal-left 2 7 2" xfId="28209"/>
    <cellStyle name="PresentationTableHeaderHorizontal-left 2 7 2 2" xfId="28210"/>
    <cellStyle name="PresentationTableHeaderHorizontal-left 2 7 2 2 2" xfId="28211"/>
    <cellStyle name="PresentationTableHeaderHorizontal-left 2 7 2 3" xfId="28212"/>
    <cellStyle name="PresentationTableHeaderHorizontal-left 2 7 2 3 2" xfId="28213"/>
    <cellStyle name="PresentationTableHeaderHorizontal-left 2 7 2 4" xfId="28214"/>
    <cellStyle name="PresentationTableHeaderHorizontal-left 2 7 3" xfId="28215"/>
    <cellStyle name="PresentationTableHeaderHorizontal-left 2 7 3 2" xfId="28216"/>
    <cellStyle name="PresentationTableHeaderHorizontal-left 2 7 4" xfId="28217"/>
    <cellStyle name="PresentationTableHeaderHorizontal-left 2 7 4 2" xfId="28218"/>
    <cellStyle name="PresentationTableHeaderHorizontal-left 2 7 5" xfId="28219"/>
    <cellStyle name="PresentationTableHeaderHorizontal-left 2 8" xfId="28220"/>
    <cellStyle name="PresentationTableHeaderHorizontal-left 2 8 2" xfId="28221"/>
    <cellStyle name="PresentationTableHeaderHorizontal-left 2 8 2 2" xfId="28222"/>
    <cellStyle name="PresentationTableHeaderHorizontal-left 2 8 2 2 2" xfId="28223"/>
    <cellStyle name="PresentationTableHeaderHorizontal-left 2 8 2 3" xfId="28224"/>
    <cellStyle name="PresentationTableHeaderHorizontal-left 2 8 2 3 2" xfId="28225"/>
    <cellStyle name="PresentationTableHeaderHorizontal-left 2 8 2 4" xfId="28226"/>
    <cellStyle name="PresentationTableHeaderHorizontal-left 2 8 3" xfId="28227"/>
    <cellStyle name="PresentationTableHeaderHorizontal-left 2 8 3 2" xfId="28228"/>
    <cellStyle name="PresentationTableHeaderHorizontal-left 2 8 4" xfId="28229"/>
    <cellStyle name="PresentationTableHeaderHorizontal-left 2 8 4 2" xfId="28230"/>
    <cellStyle name="PresentationTableHeaderHorizontal-left 2 8 5" xfId="28231"/>
    <cellStyle name="PresentationTableHeaderHorizontal-left 2 9" xfId="28232"/>
    <cellStyle name="PresentationTableHeaderHorizontal-left 2 9 2" xfId="28233"/>
    <cellStyle name="PresentationTableHeaderHorizontal-left 2 9 2 2" xfId="28234"/>
    <cellStyle name="PresentationTableHeaderHorizontal-left 2 9 2 2 2" xfId="28235"/>
    <cellStyle name="PresentationTableHeaderHorizontal-left 2 9 2 3" xfId="28236"/>
    <cellStyle name="PresentationTableHeaderHorizontal-left 2 9 2 3 2" xfId="28237"/>
    <cellStyle name="PresentationTableHeaderHorizontal-left 2 9 2 4" xfId="28238"/>
    <cellStyle name="PresentationTableHeaderHorizontal-left 2 9 3" xfId="28239"/>
    <cellStyle name="PresentationTableHeaderHorizontal-left 2 9 3 2" xfId="28240"/>
    <cellStyle name="PresentationTableHeaderHorizontal-left 2 9 4" xfId="28241"/>
    <cellStyle name="PresentationTableHeaderHorizontal-left 2 9 4 2" xfId="28242"/>
    <cellStyle name="PresentationTableHeaderHorizontal-left 2 9 5" xfId="28243"/>
    <cellStyle name="PresentationTableHeaderHorizontal-left 20" xfId="28244"/>
    <cellStyle name="PresentationTableHeaderHorizontal-left 20 2" xfId="28245"/>
    <cellStyle name="PresentationTableHeaderHorizontal-left 20 2 2" xfId="28246"/>
    <cellStyle name="PresentationTableHeaderHorizontal-left 20 3" xfId="28247"/>
    <cellStyle name="PresentationTableHeaderHorizontal-left 20 3 2" xfId="28248"/>
    <cellStyle name="PresentationTableHeaderHorizontal-left 20 4" xfId="28249"/>
    <cellStyle name="PresentationTableHeaderHorizontal-left 20 5" xfId="28250"/>
    <cellStyle name="PresentationTableHeaderHorizontal-left 21" xfId="28251"/>
    <cellStyle name="PresentationTableHeaderHorizontal-left 21 2" xfId="28252"/>
    <cellStyle name="PresentationTableHeaderHorizontal-left 21 2 2" xfId="28253"/>
    <cellStyle name="PresentationTableHeaderHorizontal-left 21 3" xfId="28254"/>
    <cellStyle name="PresentationTableHeaderHorizontal-left 21 3 2" xfId="28255"/>
    <cellStyle name="PresentationTableHeaderHorizontal-left 21 4" xfId="28256"/>
    <cellStyle name="PresentationTableHeaderHorizontal-left 21 5" xfId="28257"/>
    <cellStyle name="PresentationTableHeaderHorizontal-left 22" xfId="28258"/>
    <cellStyle name="PresentationTableHeaderHorizontal-left 22 2" xfId="28259"/>
    <cellStyle name="PresentationTableHeaderHorizontal-left 22 2 2" xfId="28260"/>
    <cellStyle name="PresentationTableHeaderHorizontal-left 22 3" xfId="28261"/>
    <cellStyle name="PresentationTableHeaderHorizontal-left 22 3 2" xfId="28262"/>
    <cellStyle name="PresentationTableHeaderHorizontal-left 22 4" xfId="28263"/>
    <cellStyle name="PresentationTableHeaderHorizontal-left 22 5" xfId="28264"/>
    <cellStyle name="PresentationTableHeaderHorizontal-left 23" xfId="28265"/>
    <cellStyle name="PresentationTableHeaderHorizontal-left 23 2" xfId="28266"/>
    <cellStyle name="PresentationTableHeaderHorizontal-left 23 2 2" xfId="28267"/>
    <cellStyle name="PresentationTableHeaderHorizontal-left 23 3" xfId="28268"/>
    <cellStyle name="PresentationTableHeaderHorizontal-left 23 3 2" xfId="28269"/>
    <cellStyle name="PresentationTableHeaderHorizontal-left 23 4" xfId="28270"/>
    <cellStyle name="PresentationTableHeaderHorizontal-left 23 5" xfId="28271"/>
    <cellStyle name="PresentationTableHeaderHorizontal-left 3" xfId="28272"/>
    <cellStyle name="PresentationTableHeaderHorizontal-left 3 10" xfId="28273"/>
    <cellStyle name="PresentationTableHeaderHorizontal-left 3 10 2" xfId="28274"/>
    <cellStyle name="PresentationTableHeaderHorizontal-left 3 11" xfId="28275"/>
    <cellStyle name="PresentationTableHeaderHorizontal-left 3 11 2" xfId="28276"/>
    <cellStyle name="PresentationTableHeaderHorizontal-left 3 12" xfId="28277"/>
    <cellStyle name="PresentationTableHeaderHorizontal-left 3 2" xfId="28278"/>
    <cellStyle name="PresentationTableHeaderHorizontal-left 3 2 10" xfId="28279"/>
    <cellStyle name="PresentationTableHeaderHorizontal-left 3 2 10 2" xfId="28280"/>
    <cellStyle name="PresentationTableHeaderHorizontal-left 3 2 11" xfId="28281"/>
    <cellStyle name="PresentationTableHeaderHorizontal-left 3 2 2" xfId="28282"/>
    <cellStyle name="PresentationTableHeaderHorizontal-left 3 2 2 2" xfId="28283"/>
    <cellStyle name="PresentationTableHeaderHorizontal-left 3 2 2 2 2" xfId="28284"/>
    <cellStyle name="PresentationTableHeaderHorizontal-left 3 2 2 2 2 2" xfId="28285"/>
    <cellStyle name="PresentationTableHeaderHorizontal-left 3 2 2 2 2 2 2" xfId="28286"/>
    <cellStyle name="PresentationTableHeaderHorizontal-left 3 2 2 2 2 3" xfId="28287"/>
    <cellStyle name="PresentationTableHeaderHorizontal-left 3 2 2 2 2 3 2" xfId="28288"/>
    <cellStyle name="PresentationTableHeaderHorizontal-left 3 2 2 2 2 4" xfId="28289"/>
    <cellStyle name="PresentationTableHeaderHorizontal-left 3 2 2 2 3" xfId="28290"/>
    <cellStyle name="PresentationTableHeaderHorizontal-left 3 2 2 2 3 2" xfId="28291"/>
    <cellStyle name="PresentationTableHeaderHorizontal-left 3 2 2 2 4" xfId="28292"/>
    <cellStyle name="PresentationTableHeaderHorizontal-left 3 2 2 2 4 2" xfId="28293"/>
    <cellStyle name="PresentationTableHeaderHorizontal-left 3 2 2 2 5" xfId="28294"/>
    <cellStyle name="PresentationTableHeaderHorizontal-left 3 2 2 3" xfId="28295"/>
    <cellStyle name="PresentationTableHeaderHorizontal-left 3 2 2 3 2" xfId="28296"/>
    <cellStyle name="PresentationTableHeaderHorizontal-left 3 2 2 3 2 2" xfId="28297"/>
    <cellStyle name="PresentationTableHeaderHorizontal-left 3 2 2 3 2 2 2" xfId="28298"/>
    <cellStyle name="PresentationTableHeaderHorizontal-left 3 2 2 3 2 3" xfId="28299"/>
    <cellStyle name="PresentationTableHeaderHorizontal-left 3 2 2 3 2 3 2" xfId="28300"/>
    <cellStyle name="PresentationTableHeaderHorizontal-left 3 2 2 3 2 4" xfId="28301"/>
    <cellStyle name="PresentationTableHeaderHorizontal-left 3 2 2 3 3" xfId="28302"/>
    <cellStyle name="PresentationTableHeaderHorizontal-left 3 2 2 3 3 2" xfId="28303"/>
    <cellStyle name="PresentationTableHeaderHorizontal-left 3 2 2 3 4" xfId="28304"/>
    <cellStyle name="PresentationTableHeaderHorizontal-left 3 2 2 3 4 2" xfId="28305"/>
    <cellStyle name="PresentationTableHeaderHorizontal-left 3 2 2 3 5" xfId="28306"/>
    <cellStyle name="PresentationTableHeaderHorizontal-left 3 2 2 4" xfId="28307"/>
    <cellStyle name="PresentationTableHeaderHorizontal-left 3 2 2 4 2" xfId="28308"/>
    <cellStyle name="PresentationTableHeaderHorizontal-left 3 2 2 4 2 2" xfId="28309"/>
    <cellStyle name="PresentationTableHeaderHorizontal-left 3 2 2 4 2 2 2" xfId="28310"/>
    <cellStyle name="PresentationTableHeaderHorizontal-left 3 2 2 4 2 3" xfId="28311"/>
    <cellStyle name="PresentationTableHeaderHorizontal-left 3 2 2 4 2 3 2" xfId="28312"/>
    <cellStyle name="PresentationTableHeaderHorizontal-left 3 2 2 4 2 4" xfId="28313"/>
    <cellStyle name="PresentationTableHeaderHorizontal-left 3 2 2 4 3" xfId="28314"/>
    <cellStyle name="PresentationTableHeaderHorizontal-left 3 2 2 4 3 2" xfId="28315"/>
    <cellStyle name="PresentationTableHeaderHorizontal-left 3 2 2 4 4" xfId="28316"/>
    <cellStyle name="PresentationTableHeaderHorizontal-left 3 2 2 4 4 2" xfId="28317"/>
    <cellStyle name="PresentationTableHeaderHorizontal-left 3 2 2 4 5" xfId="28318"/>
    <cellStyle name="PresentationTableHeaderHorizontal-left 3 2 2 5" xfId="28319"/>
    <cellStyle name="PresentationTableHeaderHorizontal-left 3 2 2 5 2" xfId="28320"/>
    <cellStyle name="PresentationTableHeaderHorizontal-left 3 2 2 5 2 2" xfId="28321"/>
    <cellStyle name="PresentationTableHeaderHorizontal-left 3 2 2 5 3" xfId="28322"/>
    <cellStyle name="PresentationTableHeaderHorizontal-left 3 2 2 5 3 2" xfId="28323"/>
    <cellStyle name="PresentationTableHeaderHorizontal-left 3 2 2 5 4" xfId="28324"/>
    <cellStyle name="PresentationTableHeaderHorizontal-left 3 2 2 6" xfId="28325"/>
    <cellStyle name="PresentationTableHeaderHorizontal-left 3 2 2 6 2" xfId="28326"/>
    <cellStyle name="PresentationTableHeaderHorizontal-left 3 2 2 7" xfId="28327"/>
    <cellStyle name="PresentationTableHeaderHorizontal-left 3 2 2 7 2" xfId="28328"/>
    <cellStyle name="PresentationTableHeaderHorizontal-left 3 2 2 8" xfId="28329"/>
    <cellStyle name="PresentationTableHeaderHorizontal-left 3 2 3" xfId="28330"/>
    <cellStyle name="PresentationTableHeaderHorizontal-left 3 2 3 2" xfId="28331"/>
    <cellStyle name="PresentationTableHeaderHorizontal-left 3 2 3 2 2" xfId="28332"/>
    <cellStyle name="PresentationTableHeaderHorizontal-left 3 2 3 2 2 2" xfId="28333"/>
    <cellStyle name="PresentationTableHeaderHorizontal-left 3 2 3 2 2 2 2" xfId="28334"/>
    <cellStyle name="PresentationTableHeaderHorizontal-left 3 2 3 2 2 3" xfId="28335"/>
    <cellStyle name="PresentationTableHeaderHorizontal-left 3 2 3 2 2 3 2" xfId="28336"/>
    <cellStyle name="PresentationTableHeaderHorizontal-left 3 2 3 2 2 4" xfId="28337"/>
    <cellStyle name="PresentationTableHeaderHorizontal-left 3 2 3 2 3" xfId="28338"/>
    <cellStyle name="PresentationTableHeaderHorizontal-left 3 2 3 2 3 2" xfId="28339"/>
    <cellStyle name="PresentationTableHeaderHorizontal-left 3 2 3 2 4" xfId="28340"/>
    <cellStyle name="PresentationTableHeaderHorizontal-left 3 2 3 2 4 2" xfId="28341"/>
    <cellStyle name="PresentationTableHeaderHorizontal-left 3 2 3 2 5" xfId="28342"/>
    <cellStyle name="PresentationTableHeaderHorizontal-left 3 2 3 3" xfId="28343"/>
    <cellStyle name="PresentationTableHeaderHorizontal-left 3 2 3 3 2" xfId="28344"/>
    <cellStyle name="PresentationTableHeaderHorizontal-left 3 2 3 3 2 2" xfId="28345"/>
    <cellStyle name="PresentationTableHeaderHorizontal-left 3 2 3 3 2 2 2" xfId="28346"/>
    <cellStyle name="PresentationTableHeaderHorizontal-left 3 2 3 3 2 3" xfId="28347"/>
    <cellStyle name="PresentationTableHeaderHorizontal-left 3 2 3 3 2 3 2" xfId="28348"/>
    <cellStyle name="PresentationTableHeaderHorizontal-left 3 2 3 3 2 4" xfId="28349"/>
    <cellStyle name="PresentationTableHeaderHorizontal-left 3 2 3 3 3" xfId="28350"/>
    <cellStyle name="PresentationTableHeaderHorizontal-left 3 2 3 3 3 2" xfId="28351"/>
    <cellStyle name="PresentationTableHeaderHorizontal-left 3 2 3 3 4" xfId="28352"/>
    <cellStyle name="PresentationTableHeaderHorizontal-left 3 2 3 3 4 2" xfId="28353"/>
    <cellStyle name="PresentationTableHeaderHorizontal-left 3 2 3 3 5" xfId="28354"/>
    <cellStyle name="PresentationTableHeaderHorizontal-left 3 2 3 4" xfId="28355"/>
    <cellStyle name="PresentationTableHeaderHorizontal-left 3 2 3 4 2" xfId="28356"/>
    <cellStyle name="PresentationTableHeaderHorizontal-left 3 2 3 4 2 2" xfId="28357"/>
    <cellStyle name="PresentationTableHeaderHorizontal-left 3 2 3 4 3" xfId="28358"/>
    <cellStyle name="PresentationTableHeaderHorizontal-left 3 2 3 4 3 2" xfId="28359"/>
    <cellStyle name="PresentationTableHeaderHorizontal-left 3 2 3 4 4" xfId="28360"/>
    <cellStyle name="PresentationTableHeaderHorizontal-left 3 2 3 5" xfId="28361"/>
    <cellStyle name="PresentationTableHeaderHorizontal-left 3 2 3 5 2" xfId="28362"/>
    <cellStyle name="PresentationTableHeaderHorizontal-left 3 2 3 6" xfId="28363"/>
    <cellStyle name="PresentationTableHeaderHorizontal-left 3 2 3 6 2" xfId="28364"/>
    <cellStyle name="PresentationTableHeaderHorizontal-left 3 2 3 7" xfId="28365"/>
    <cellStyle name="PresentationTableHeaderHorizontal-left 3 2 4" xfId="28366"/>
    <cellStyle name="PresentationTableHeaderHorizontal-left 3 2 4 2" xfId="28367"/>
    <cellStyle name="PresentationTableHeaderHorizontal-left 3 2 4 2 2" xfId="28368"/>
    <cellStyle name="PresentationTableHeaderHorizontal-left 3 2 4 2 2 2" xfId="28369"/>
    <cellStyle name="PresentationTableHeaderHorizontal-left 3 2 4 2 3" xfId="28370"/>
    <cellStyle name="PresentationTableHeaderHorizontal-left 3 2 4 2 3 2" xfId="28371"/>
    <cellStyle name="PresentationTableHeaderHorizontal-left 3 2 4 2 4" xfId="28372"/>
    <cellStyle name="PresentationTableHeaderHorizontal-left 3 2 4 3" xfId="28373"/>
    <cellStyle name="PresentationTableHeaderHorizontal-left 3 2 4 3 2" xfId="28374"/>
    <cellStyle name="PresentationTableHeaderHorizontal-left 3 2 4 4" xfId="28375"/>
    <cellStyle name="PresentationTableHeaderHorizontal-left 3 2 4 4 2" xfId="28376"/>
    <cellStyle name="PresentationTableHeaderHorizontal-left 3 2 4 5" xfId="28377"/>
    <cellStyle name="PresentationTableHeaderHorizontal-left 3 2 5" xfId="28378"/>
    <cellStyle name="PresentationTableHeaderHorizontal-left 3 2 5 2" xfId="28379"/>
    <cellStyle name="PresentationTableHeaderHorizontal-left 3 2 5 2 2" xfId="28380"/>
    <cellStyle name="PresentationTableHeaderHorizontal-left 3 2 5 2 2 2" xfId="28381"/>
    <cellStyle name="PresentationTableHeaderHorizontal-left 3 2 5 2 3" xfId="28382"/>
    <cellStyle name="PresentationTableHeaderHorizontal-left 3 2 5 2 3 2" xfId="28383"/>
    <cellStyle name="PresentationTableHeaderHorizontal-left 3 2 5 2 4" xfId="28384"/>
    <cellStyle name="PresentationTableHeaderHorizontal-left 3 2 5 3" xfId="28385"/>
    <cellStyle name="PresentationTableHeaderHorizontal-left 3 2 5 3 2" xfId="28386"/>
    <cellStyle name="PresentationTableHeaderHorizontal-left 3 2 5 4" xfId="28387"/>
    <cellStyle name="PresentationTableHeaderHorizontal-left 3 2 5 4 2" xfId="28388"/>
    <cellStyle name="PresentationTableHeaderHorizontal-left 3 2 5 5" xfId="28389"/>
    <cellStyle name="PresentationTableHeaderHorizontal-left 3 2 6" xfId="28390"/>
    <cellStyle name="PresentationTableHeaderHorizontal-left 3 2 6 2" xfId="28391"/>
    <cellStyle name="PresentationTableHeaderHorizontal-left 3 2 6 2 2" xfId="28392"/>
    <cellStyle name="PresentationTableHeaderHorizontal-left 3 2 6 2 2 2" xfId="28393"/>
    <cellStyle name="PresentationTableHeaderHorizontal-left 3 2 6 2 3" xfId="28394"/>
    <cellStyle name="PresentationTableHeaderHorizontal-left 3 2 6 2 3 2" xfId="28395"/>
    <cellStyle name="PresentationTableHeaderHorizontal-left 3 2 6 2 4" xfId="28396"/>
    <cellStyle name="PresentationTableHeaderHorizontal-left 3 2 6 3" xfId="28397"/>
    <cellStyle name="PresentationTableHeaderHorizontal-left 3 2 6 3 2" xfId="28398"/>
    <cellStyle name="PresentationTableHeaderHorizontal-left 3 2 6 4" xfId="28399"/>
    <cellStyle name="PresentationTableHeaderHorizontal-left 3 2 6 4 2" xfId="28400"/>
    <cellStyle name="PresentationTableHeaderHorizontal-left 3 2 6 5" xfId="28401"/>
    <cellStyle name="PresentationTableHeaderHorizontal-left 3 2 7" xfId="28402"/>
    <cellStyle name="PresentationTableHeaderHorizontal-left 3 2 7 2" xfId="28403"/>
    <cellStyle name="PresentationTableHeaderHorizontal-left 3 2 7 2 2" xfId="28404"/>
    <cellStyle name="PresentationTableHeaderHorizontal-left 3 2 7 2 2 2" xfId="28405"/>
    <cellStyle name="PresentationTableHeaderHorizontal-left 3 2 7 2 3" xfId="28406"/>
    <cellStyle name="PresentationTableHeaderHorizontal-left 3 2 7 2 3 2" xfId="28407"/>
    <cellStyle name="PresentationTableHeaderHorizontal-left 3 2 7 2 4" xfId="28408"/>
    <cellStyle name="PresentationTableHeaderHorizontal-left 3 2 7 3" xfId="28409"/>
    <cellStyle name="PresentationTableHeaderHorizontal-left 3 2 7 3 2" xfId="28410"/>
    <cellStyle name="PresentationTableHeaderHorizontal-left 3 2 7 4" xfId="28411"/>
    <cellStyle name="PresentationTableHeaderHorizontal-left 3 2 7 4 2" xfId="28412"/>
    <cellStyle name="PresentationTableHeaderHorizontal-left 3 2 7 5" xfId="28413"/>
    <cellStyle name="PresentationTableHeaderHorizontal-left 3 2 8" xfId="28414"/>
    <cellStyle name="PresentationTableHeaderHorizontal-left 3 2 8 2" xfId="28415"/>
    <cellStyle name="PresentationTableHeaderHorizontal-left 3 2 8 2 2" xfId="28416"/>
    <cellStyle name="PresentationTableHeaderHorizontal-left 3 2 8 3" xfId="28417"/>
    <cellStyle name="PresentationTableHeaderHorizontal-left 3 2 8 3 2" xfId="28418"/>
    <cellStyle name="PresentationTableHeaderHorizontal-left 3 2 8 4" xfId="28419"/>
    <cellStyle name="PresentationTableHeaderHorizontal-left 3 2 9" xfId="28420"/>
    <cellStyle name="PresentationTableHeaderHorizontal-left 3 2 9 2" xfId="28421"/>
    <cellStyle name="PresentationTableHeaderHorizontal-left 3 3" xfId="28422"/>
    <cellStyle name="PresentationTableHeaderHorizontal-left 3 3 2" xfId="28423"/>
    <cellStyle name="PresentationTableHeaderHorizontal-left 3 3 2 2" xfId="28424"/>
    <cellStyle name="PresentationTableHeaderHorizontal-left 3 3 2 2 2" xfId="28425"/>
    <cellStyle name="PresentationTableHeaderHorizontal-left 3 3 2 2 2 2" xfId="28426"/>
    <cellStyle name="PresentationTableHeaderHorizontal-left 3 3 2 2 3" xfId="28427"/>
    <cellStyle name="PresentationTableHeaderHorizontal-left 3 3 2 2 3 2" xfId="28428"/>
    <cellStyle name="PresentationTableHeaderHorizontal-left 3 3 2 2 4" xfId="28429"/>
    <cellStyle name="PresentationTableHeaderHorizontal-left 3 3 2 3" xfId="28430"/>
    <cellStyle name="PresentationTableHeaderHorizontal-left 3 3 2 3 2" xfId="28431"/>
    <cellStyle name="PresentationTableHeaderHorizontal-left 3 3 2 4" xfId="28432"/>
    <cellStyle name="PresentationTableHeaderHorizontal-left 3 3 2 4 2" xfId="28433"/>
    <cellStyle name="PresentationTableHeaderHorizontal-left 3 3 2 5" xfId="28434"/>
    <cellStyle name="PresentationTableHeaderHorizontal-left 3 3 3" xfId="28435"/>
    <cellStyle name="PresentationTableHeaderHorizontal-left 3 3 3 2" xfId="28436"/>
    <cellStyle name="PresentationTableHeaderHorizontal-left 3 3 3 2 2" xfId="28437"/>
    <cellStyle name="PresentationTableHeaderHorizontal-left 3 3 3 2 2 2" xfId="28438"/>
    <cellStyle name="PresentationTableHeaderHorizontal-left 3 3 3 2 3" xfId="28439"/>
    <cellStyle name="PresentationTableHeaderHorizontal-left 3 3 3 2 3 2" xfId="28440"/>
    <cellStyle name="PresentationTableHeaderHorizontal-left 3 3 3 2 4" xfId="28441"/>
    <cellStyle name="PresentationTableHeaderHorizontal-left 3 3 3 3" xfId="28442"/>
    <cellStyle name="PresentationTableHeaderHorizontal-left 3 3 3 3 2" xfId="28443"/>
    <cellStyle name="PresentationTableHeaderHorizontal-left 3 3 3 4" xfId="28444"/>
    <cellStyle name="PresentationTableHeaderHorizontal-left 3 3 3 4 2" xfId="28445"/>
    <cellStyle name="PresentationTableHeaderHorizontal-left 3 3 3 5" xfId="28446"/>
    <cellStyle name="PresentationTableHeaderHorizontal-left 3 3 4" xfId="28447"/>
    <cellStyle name="PresentationTableHeaderHorizontal-left 3 3 4 2" xfId="28448"/>
    <cellStyle name="PresentationTableHeaderHorizontal-left 3 3 4 2 2" xfId="28449"/>
    <cellStyle name="PresentationTableHeaderHorizontal-left 3 3 4 2 2 2" xfId="28450"/>
    <cellStyle name="PresentationTableHeaderHorizontal-left 3 3 4 2 3" xfId="28451"/>
    <cellStyle name="PresentationTableHeaderHorizontal-left 3 3 4 2 3 2" xfId="28452"/>
    <cellStyle name="PresentationTableHeaderHorizontal-left 3 3 4 2 4" xfId="28453"/>
    <cellStyle name="PresentationTableHeaderHorizontal-left 3 3 4 3" xfId="28454"/>
    <cellStyle name="PresentationTableHeaderHorizontal-left 3 3 4 3 2" xfId="28455"/>
    <cellStyle name="PresentationTableHeaderHorizontal-left 3 3 4 4" xfId="28456"/>
    <cellStyle name="PresentationTableHeaderHorizontal-left 3 3 4 4 2" xfId="28457"/>
    <cellStyle name="PresentationTableHeaderHorizontal-left 3 3 4 5" xfId="28458"/>
    <cellStyle name="PresentationTableHeaderHorizontal-left 3 3 5" xfId="28459"/>
    <cellStyle name="PresentationTableHeaderHorizontal-left 3 3 5 2" xfId="28460"/>
    <cellStyle name="PresentationTableHeaderHorizontal-left 3 3 5 2 2" xfId="28461"/>
    <cellStyle name="PresentationTableHeaderHorizontal-left 3 3 5 3" xfId="28462"/>
    <cellStyle name="PresentationTableHeaderHorizontal-left 3 3 5 3 2" xfId="28463"/>
    <cellStyle name="PresentationTableHeaderHorizontal-left 3 3 5 4" xfId="28464"/>
    <cellStyle name="PresentationTableHeaderHorizontal-left 3 3 6" xfId="28465"/>
    <cellStyle name="PresentationTableHeaderHorizontal-left 3 3 6 2" xfId="28466"/>
    <cellStyle name="PresentationTableHeaderHorizontal-left 3 3 7" xfId="28467"/>
    <cellStyle name="PresentationTableHeaderHorizontal-left 3 3 7 2" xfId="28468"/>
    <cellStyle name="PresentationTableHeaderHorizontal-left 3 3 8" xfId="28469"/>
    <cellStyle name="PresentationTableHeaderHorizontal-left 3 4" xfId="28470"/>
    <cellStyle name="PresentationTableHeaderHorizontal-left 3 4 2" xfId="28471"/>
    <cellStyle name="PresentationTableHeaderHorizontal-left 3 4 2 2" xfId="28472"/>
    <cellStyle name="PresentationTableHeaderHorizontal-left 3 4 2 2 2" xfId="28473"/>
    <cellStyle name="PresentationTableHeaderHorizontal-left 3 4 2 2 2 2" xfId="28474"/>
    <cellStyle name="PresentationTableHeaderHorizontal-left 3 4 2 2 3" xfId="28475"/>
    <cellStyle name="PresentationTableHeaderHorizontal-left 3 4 2 2 3 2" xfId="28476"/>
    <cellStyle name="PresentationTableHeaderHorizontal-left 3 4 2 2 4" xfId="28477"/>
    <cellStyle name="PresentationTableHeaderHorizontal-left 3 4 2 3" xfId="28478"/>
    <cellStyle name="PresentationTableHeaderHorizontal-left 3 4 2 3 2" xfId="28479"/>
    <cellStyle name="PresentationTableHeaderHorizontal-left 3 4 2 4" xfId="28480"/>
    <cellStyle name="PresentationTableHeaderHorizontal-left 3 4 2 4 2" xfId="28481"/>
    <cellStyle name="PresentationTableHeaderHorizontal-left 3 4 2 5" xfId="28482"/>
    <cellStyle name="PresentationTableHeaderHorizontal-left 3 4 3" xfId="28483"/>
    <cellStyle name="PresentationTableHeaderHorizontal-left 3 4 3 2" xfId="28484"/>
    <cellStyle name="PresentationTableHeaderHorizontal-left 3 4 3 2 2" xfId="28485"/>
    <cellStyle name="PresentationTableHeaderHorizontal-left 3 4 3 2 2 2" xfId="28486"/>
    <cellStyle name="PresentationTableHeaderHorizontal-left 3 4 3 2 3" xfId="28487"/>
    <cellStyle name="PresentationTableHeaderHorizontal-left 3 4 3 2 3 2" xfId="28488"/>
    <cellStyle name="PresentationTableHeaderHorizontal-left 3 4 3 2 4" xfId="28489"/>
    <cellStyle name="PresentationTableHeaderHorizontal-left 3 4 3 3" xfId="28490"/>
    <cellStyle name="PresentationTableHeaderHorizontal-left 3 4 3 3 2" xfId="28491"/>
    <cellStyle name="PresentationTableHeaderHorizontal-left 3 4 3 4" xfId="28492"/>
    <cellStyle name="PresentationTableHeaderHorizontal-left 3 4 3 4 2" xfId="28493"/>
    <cellStyle name="PresentationTableHeaderHorizontal-left 3 4 3 5" xfId="28494"/>
    <cellStyle name="PresentationTableHeaderHorizontal-left 3 4 4" xfId="28495"/>
    <cellStyle name="PresentationTableHeaderHorizontal-left 3 4 4 2" xfId="28496"/>
    <cellStyle name="PresentationTableHeaderHorizontal-left 3 4 4 2 2" xfId="28497"/>
    <cellStyle name="PresentationTableHeaderHorizontal-left 3 4 4 3" xfId="28498"/>
    <cellStyle name="PresentationTableHeaderHorizontal-left 3 4 4 3 2" xfId="28499"/>
    <cellStyle name="PresentationTableHeaderHorizontal-left 3 4 4 4" xfId="28500"/>
    <cellStyle name="PresentationTableHeaderHorizontal-left 3 4 5" xfId="28501"/>
    <cellStyle name="PresentationTableHeaderHorizontal-left 3 4 5 2" xfId="28502"/>
    <cellStyle name="PresentationTableHeaderHorizontal-left 3 4 6" xfId="28503"/>
    <cellStyle name="PresentationTableHeaderHorizontal-left 3 4 6 2" xfId="28504"/>
    <cellStyle name="PresentationTableHeaderHorizontal-left 3 4 7" xfId="28505"/>
    <cellStyle name="PresentationTableHeaderHorizontal-left 3 5" xfId="28506"/>
    <cellStyle name="PresentationTableHeaderHorizontal-left 3 5 2" xfId="28507"/>
    <cellStyle name="PresentationTableHeaderHorizontal-left 3 5 2 2" xfId="28508"/>
    <cellStyle name="PresentationTableHeaderHorizontal-left 3 5 2 2 2" xfId="28509"/>
    <cellStyle name="PresentationTableHeaderHorizontal-left 3 5 2 3" xfId="28510"/>
    <cellStyle name="PresentationTableHeaderHorizontal-left 3 5 2 3 2" xfId="28511"/>
    <cellStyle name="PresentationTableHeaderHorizontal-left 3 5 2 4" xfId="28512"/>
    <cellStyle name="PresentationTableHeaderHorizontal-left 3 5 3" xfId="28513"/>
    <cellStyle name="PresentationTableHeaderHorizontal-left 3 5 3 2" xfId="28514"/>
    <cellStyle name="PresentationTableHeaderHorizontal-left 3 5 4" xfId="28515"/>
    <cellStyle name="PresentationTableHeaderHorizontal-left 3 5 4 2" xfId="28516"/>
    <cellStyle name="PresentationTableHeaderHorizontal-left 3 5 5" xfId="28517"/>
    <cellStyle name="PresentationTableHeaderHorizontal-left 3 6" xfId="28518"/>
    <cellStyle name="PresentationTableHeaderHorizontal-left 3 6 2" xfId="28519"/>
    <cellStyle name="PresentationTableHeaderHorizontal-left 3 6 2 2" xfId="28520"/>
    <cellStyle name="PresentationTableHeaderHorizontal-left 3 6 2 2 2" xfId="28521"/>
    <cellStyle name="PresentationTableHeaderHorizontal-left 3 6 2 3" xfId="28522"/>
    <cellStyle name="PresentationTableHeaderHorizontal-left 3 6 2 3 2" xfId="28523"/>
    <cellStyle name="PresentationTableHeaderHorizontal-left 3 6 2 4" xfId="28524"/>
    <cellStyle name="PresentationTableHeaderHorizontal-left 3 6 3" xfId="28525"/>
    <cellStyle name="PresentationTableHeaderHorizontal-left 3 6 3 2" xfId="28526"/>
    <cellStyle name="PresentationTableHeaderHorizontal-left 3 6 4" xfId="28527"/>
    <cellStyle name="PresentationTableHeaderHorizontal-left 3 6 4 2" xfId="28528"/>
    <cellStyle name="PresentationTableHeaderHorizontal-left 3 6 5" xfId="28529"/>
    <cellStyle name="PresentationTableHeaderHorizontal-left 3 7" xfId="28530"/>
    <cellStyle name="PresentationTableHeaderHorizontal-left 3 7 2" xfId="28531"/>
    <cellStyle name="PresentationTableHeaderHorizontal-left 3 7 2 2" xfId="28532"/>
    <cellStyle name="PresentationTableHeaderHorizontal-left 3 7 2 2 2" xfId="28533"/>
    <cellStyle name="PresentationTableHeaderHorizontal-left 3 7 2 3" xfId="28534"/>
    <cellStyle name="PresentationTableHeaderHorizontal-left 3 7 2 3 2" xfId="28535"/>
    <cellStyle name="PresentationTableHeaderHorizontal-left 3 7 2 4" xfId="28536"/>
    <cellStyle name="PresentationTableHeaderHorizontal-left 3 7 3" xfId="28537"/>
    <cellStyle name="PresentationTableHeaderHorizontal-left 3 7 3 2" xfId="28538"/>
    <cellStyle name="PresentationTableHeaderHorizontal-left 3 7 4" xfId="28539"/>
    <cellStyle name="PresentationTableHeaderHorizontal-left 3 7 4 2" xfId="28540"/>
    <cellStyle name="PresentationTableHeaderHorizontal-left 3 7 5" xfId="28541"/>
    <cellStyle name="PresentationTableHeaderHorizontal-left 3 8" xfId="28542"/>
    <cellStyle name="PresentationTableHeaderHorizontal-left 3 8 2" xfId="28543"/>
    <cellStyle name="PresentationTableHeaderHorizontal-left 3 8 2 2" xfId="28544"/>
    <cellStyle name="PresentationTableHeaderHorizontal-left 3 8 2 2 2" xfId="28545"/>
    <cellStyle name="PresentationTableHeaderHorizontal-left 3 8 2 3" xfId="28546"/>
    <cellStyle name="PresentationTableHeaderHorizontal-left 3 8 2 3 2" xfId="28547"/>
    <cellStyle name="PresentationTableHeaderHorizontal-left 3 8 2 4" xfId="28548"/>
    <cellStyle name="PresentationTableHeaderHorizontal-left 3 8 3" xfId="28549"/>
    <cellStyle name="PresentationTableHeaderHorizontal-left 3 8 3 2" xfId="28550"/>
    <cellStyle name="PresentationTableHeaderHorizontal-left 3 8 4" xfId="28551"/>
    <cellStyle name="PresentationTableHeaderHorizontal-left 3 8 4 2" xfId="28552"/>
    <cellStyle name="PresentationTableHeaderHorizontal-left 3 8 5" xfId="28553"/>
    <cellStyle name="PresentationTableHeaderHorizontal-left 3 9" xfId="28554"/>
    <cellStyle name="PresentationTableHeaderHorizontal-left 3 9 2" xfId="28555"/>
    <cellStyle name="PresentationTableHeaderHorizontal-left 3 9 2 2" xfId="28556"/>
    <cellStyle name="PresentationTableHeaderHorizontal-left 3 9 3" xfId="28557"/>
    <cellStyle name="PresentationTableHeaderHorizontal-left 3 9 3 2" xfId="28558"/>
    <cellStyle name="PresentationTableHeaderHorizontal-left 3 9 4" xfId="28559"/>
    <cellStyle name="PresentationTableHeaderHorizontal-left 4" xfId="28560"/>
    <cellStyle name="PresentationTableHeaderHorizontal-left 4 10" xfId="28561"/>
    <cellStyle name="PresentationTableHeaderHorizontal-left 4 10 2" xfId="28562"/>
    <cellStyle name="PresentationTableHeaderHorizontal-left 4 11" xfId="28563"/>
    <cellStyle name="PresentationTableHeaderHorizontal-left 4 11 2" xfId="28564"/>
    <cellStyle name="PresentationTableHeaderHorizontal-left 4 12" xfId="28565"/>
    <cellStyle name="PresentationTableHeaderHorizontal-left 4 2" xfId="28566"/>
    <cellStyle name="PresentationTableHeaderHorizontal-left 4 2 10" xfId="28567"/>
    <cellStyle name="PresentationTableHeaderHorizontal-left 4 2 10 2" xfId="28568"/>
    <cellStyle name="PresentationTableHeaderHorizontal-left 4 2 11" xfId="28569"/>
    <cellStyle name="PresentationTableHeaderHorizontal-left 4 2 2" xfId="28570"/>
    <cellStyle name="PresentationTableHeaderHorizontal-left 4 2 2 2" xfId="28571"/>
    <cellStyle name="PresentationTableHeaderHorizontal-left 4 2 2 2 2" xfId="28572"/>
    <cellStyle name="PresentationTableHeaderHorizontal-left 4 2 2 2 2 2" xfId="28573"/>
    <cellStyle name="PresentationTableHeaderHorizontal-left 4 2 2 2 2 2 2" xfId="28574"/>
    <cellStyle name="PresentationTableHeaderHorizontal-left 4 2 2 2 2 3" xfId="28575"/>
    <cellStyle name="PresentationTableHeaderHorizontal-left 4 2 2 2 2 3 2" xfId="28576"/>
    <cellStyle name="PresentationTableHeaderHorizontal-left 4 2 2 2 2 4" xfId="28577"/>
    <cellStyle name="PresentationTableHeaderHorizontal-left 4 2 2 2 3" xfId="28578"/>
    <cellStyle name="PresentationTableHeaderHorizontal-left 4 2 2 2 3 2" xfId="28579"/>
    <cellStyle name="PresentationTableHeaderHorizontal-left 4 2 2 2 4" xfId="28580"/>
    <cellStyle name="PresentationTableHeaderHorizontal-left 4 2 2 2 4 2" xfId="28581"/>
    <cellStyle name="PresentationTableHeaderHorizontal-left 4 2 2 2 5" xfId="28582"/>
    <cellStyle name="PresentationTableHeaderHorizontal-left 4 2 2 3" xfId="28583"/>
    <cellStyle name="PresentationTableHeaderHorizontal-left 4 2 2 3 2" xfId="28584"/>
    <cellStyle name="PresentationTableHeaderHorizontal-left 4 2 2 3 2 2" xfId="28585"/>
    <cellStyle name="PresentationTableHeaderHorizontal-left 4 2 2 3 2 2 2" xfId="28586"/>
    <cellStyle name="PresentationTableHeaderHorizontal-left 4 2 2 3 2 3" xfId="28587"/>
    <cellStyle name="PresentationTableHeaderHorizontal-left 4 2 2 3 2 3 2" xfId="28588"/>
    <cellStyle name="PresentationTableHeaderHorizontal-left 4 2 2 3 2 4" xfId="28589"/>
    <cellStyle name="PresentationTableHeaderHorizontal-left 4 2 2 3 3" xfId="28590"/>
    <cellStyle name="PresentationTableHeaderHorizontal-left 4 2 2 3 3 2" xfId="28591"/>
    <cellStyle name="PresentationTableHeaderHorizontal-left 4 2 2 3 4" xfId="28592"/>
    <cellStyle name="PresentationTableHeaderHorizontal-left 4 2 2 3 4 2" xfId="28593"/>
    <cellStyle name="PresentationTableHeaderHorizontal-left 4 2 2 3 5" xfId="28594"/>
    <cellStyle name="PresentationTableHeaderHorizontal-left 4 2 2 4" xfId="28595"/>
    <cellStyle name="PresentationTableHeaderHorizontal-left 4 2 2 4 2" xfId="28596"/>
    <cellStyle name="PresentationTableHeaderHorizontal-left 4 2 2 4 2 2" xfId="28597"/>
    <cellStyle name="PresentationTableHeaderHorizontal-left 4 2 2 4 2 2 2" xfId="28598"/>
    <cellStyle name="PresentationTableHeaderHorizontal-left 4 2 2 4 2 3" xfId="28599"/>
    <cellStyle name="PresentationTableHeaderHorizontal-left 4 2 2 4 2 3 2" xfId="28600"/>
    <cellStyle name="PresentationTableHeaderHorizontal-left 4 2 2 4 2 4" xfId="28601"/>
    <cellStyle name="PresentationTableHeaderHorizontal-left 4 2 2 4 3" xfId="28602"/>
    <cellStyle name="PresentationTableHeaderHorizontal-left 4 2 2 4 3 2" xfId="28603"/>
    <cellStyle name="PresentationTableHeaderHorizontal-left 4 2 2 4 4" xfId="28604"/>
    <cellStyle name="PresentationTableHeaderHorizontal-left 4 2 2 4 4 2" xfId="28605"/>
    <cellStyle name="PresentationTableHeaderHorizontal-left 4 2 2 4 5" xfId="28606"/>
    <cellStyle name="PresentationTableHeaderHorizontal-left 4 2 2 5" xfId="28607"/>
    <cellStyle name="PresentationTableHeaderHorizontal-left 4 2 2 5 2" xfId="28608"/>
    <cellStyle name="PresentationTableHeaderHorizontal-left 4 2 2 5 2 2" xfId="28609"/>
    <cellStyle name="PresentationTableHeaderHorizontal-left 4 2 2 5 3" xfId="28610"/>
    <cellStyle name="PresentationTableHeaderHorizontal-left 4 2 2 5 3 2" xfId="28611"/>
    <cellStyle name="PresentationTableHeaderHorizontal-left 4 2 2 5 4" xfId="28612"/>
    <cellStyle name="PresentationTableHeaderHorizontal-left 4 2 2 6" xfId="28613"/>
    <cellStyle name="PresentationTableHeaderHorizontal-left 4 2 2 6 2" xfId="28614"/>
    <cellStyle name="PresentationTableHeaderHorizontal-left 4 2 2 7" xfId="28615"/>
    <cellStyle name="PresentationTableHeaderHorizontal-left 4 2 2 7 2" xfId="28616"/>
    <cellStyle name="PresentationTableHeaderHorizontal-left 4 2 2 8" xfId="28617"/>
    <cellStyle name="PresentationTableHeaderHorizontal-left 4 2 3" xfId="28618"/>
    <cellStyle name="PresentationTableHeaderHorizontal-left 4 2 3 2" xfId="28619"/>
    <cellStyle name="PresentationTableHeaderHorizontal-left 4 2 3 2 2" xfId="28620"/>
    <cellStyle name="PresentationTableHeaderHorizontal-left 4 2 3 2 2 2" xfId="28621"/>
    <cellStyle name="PresentationTableHeaderHorizontal-left 4 2 3 2 2 2 2" xfId="28622"/>
    <cellStyle name="PresentationTableHeaderHorizontal-left 4 2 3 2 2 3" xfId="28623"/>
    <cellStyle name="PresentationTableHeaderHorizontal-left 4 2 3 2 2 3 2" xfId="28624"/>
    <cellStyle name="PresentationTableHeaderHorizontal-left 4 2 3 2 2 4" xfId="28625"/>
    <cellStyle name="PresentationTableHeaderHorizontal-left 4 2 3 2 3" xfId="28626"/>
    <cellStyle name="PresentationTableHeaderHorizontal-left 4 2 3 2 3 2" xfId="28627"/>
    <cellStyle name="PresentationTableHeaderHorizontal-left 4 2 3 2 4" xfId="28628"/>
    <cellStyle name="PresentationTableHeaderHorizontal-left 4 2 3 2 4 2" xfId="28629"/>
    <cellStyle name="PresentationTableHeaderHorizontal-left 4 2 3 2 5" xfId="28630"/>
    <cellStyle name="PresentationTableHeaderHorizontal-left 4 2 3 3" xfId="28631"/>
    <cellStyle name="PresentationTableHeaderHorizontal-left 4 2 3 3 2" xfId="28632"/>
    <cellStyle name="PresentationTableHeaderHorizontal-left 4 2 3 3 2 2" xfId="28633"/>
    <cellStyle name="PresentationTableHeaderHorizontal-left 4 2 3 3 2 2 2" xfId="28634"/>
    <cellStyle name="PresentationTableHeaderHorizontal-left 4 2 3 3 2 3" xfId="28635"/>
    <cellStyle name="PresentationTableHeaderHorizontal-left 4 2 3 3 2 3 2" xfId="28636"/>
    <cellStyle name="PresentationTableHeaderHorizontal-left 4 2 3 3 2 4" xfId="28637"/>
    <cellStyle name="PresentationTableHeaderHorizontal-left 4 2 3 3 3" xfId="28638"/>
    <cellStyle name="PresentationTableHeaderHorizontal-left 4 2 3 3 3 2" xfId="28639"/>
    <cellStyle name="PresentationTableHeaderHorizontal-left 4 2 3 3 4" xfId="28640"/>
    <cellStyle name="PresentationTableHeaderHorizontal-left 4 2 3 3 4 2" xfId="28641"/>
    <cellStyle name="PresentationTableHeaderHorizontal-left 4 2 3 3 5" xfId="28642"/>
    <cellStyle name="PresentationTableHeaderHorizontal-left 4 2 3 4" xfId="28643"/>
    <cellStyle name="PresentationTableHeaderHorizontal-left 4 2 3 4 2" xfId="28644"/>
    <cellStyle name="PresentationTableHeaderHorizontal-left 4 2 3 4 2 2" xfId="28645"/>
    <cellStyle name="PresentationTableHeaderHorizontal-left 4 2 3 4 3" xfId="28646"/>
    <cellStyle name="PresentationTableHeaderHorizontal-left 4 2 3 4 3 2" xfId="28647"/>
    <cellStyle name="PresentationTableHeaderHorizontal-left 4 2 3 4 4" xfId="28648"/>
    <cellStyle name="PresentationTableHeaderHorizontal-left 4 2 3 5" xfId="28649"/>
    <cellStyle name="PresentationTableHeaderHorizontal-left 4 2 3 5 2" xfId="28650"/>
    <cellStyle name="PresentationTableHeaderHorizontal-left 4 2 3 6" xfId="28651"/>
    <cellStyle name="PresentationTableHeaderHorizontal-left 4 2 3 6 2" xfId="28652"/>
    <cellStyle name="PresentationTableHeaderHorizontal-left 4 2 3 7" xfId="28653"/>
    <cellStyle name="PresentationTableHeaderHorizontal-left 4 2 4" xfId="28654"/>
    <cellStyle name="PresentationTableHeaderHorizontal-left 4 2 4 2" xfId="28655"/>
    <cellStyle name="PresentationTableHeaderHorizontal-left 4 2 4 2 2" xfId="28656"/>
    <cellStyle name="PresentationTableHeaderHorizontal-left 4 2 4 2 2 2" xfId="28657"/>
    <cellStyle name="PresentationTableHeaderHorizontal-left 4 2 4 2 3" xfId="28658"/>
    <cellStyle name="PresentationTableHeaderHorizontal-left 4 2 4 2 3 2" xfId="28659"/>
    <cellStyle name="PresentationTableHeaderHorizontal-left 4 2 4 2 4" xfId="28660"/>
    <cellStyle name="PresentationTableHeaderHorizontal-left 4 2 4 3" xfId="28661"/>
    <cellStyle name="PresentationTableHeaderHorizontal-left 4 2 4 3 2" xfId="28662"/>
    <cellStyle name="PresentationTableHeaderHorizontal-left 4 2 4 4" xfId="28663"/>
    <cellStyle name="PresentationTableHeaderHorizontal-left 4 2 4 4 2" xfId="28664"/>
    <cellStyle name="PresentationTableHeaderHorizontal-left 4 2 4 5" xfId="28665"/>
    <cellStyle name="PresentationTableHeaderHorizontal-left 4 2 5" xfId="28666"/>
    <cellStyle name="PresentationTableHeaderHorizontal-left 4 2 5 2" xfId="28667"/>
    <cellStyle name="PresentationTableHeaderHorizontal-left 4 2 5 2 2" xfId="28668"/>
    <cellStyle name="PresentationTableHeaderHorizontal-left 4 2 5 2 2 2" xfId="28669"/>
    <cellStyle name="PresentationTableHeaderHorizontal-left 4 2 5 2 3" xfId="28670"/>
    <cellStyle name="PresentationTableHeaderHorizontal-left 4 2 5 2 3 2" xfId="28671"/>
    <cellStyle name="PresentationTableHeaderHorizontal-left 4 2 5 2 4" xfId="28672"/>
    <cellStyle name="PresentationTableHeaderHorizontal-left 4 2 5 3" xfId="28673"/>
    <cellStyle name="PresentationTableHeaderHorizontal-left 4 2 5 3 2" xfId="28674"/>
    <cellStyle name="PresentationTableHeaderHorizontal-left 4 2 5 4" xfId="28675"/>
    <cellStyle name="PresentationTableHeaderHorizontal-left 4 2 5 4 2" xfId="28676"/>
    <cellStyle name="PresentationTableHeaderHorizontal-left 4 2 5 5" xfId="28677"/>
    <cellStyle name="PresentationTableHeaderHorizontal-left 4 2 6" xfId="28678"/>
    <cellStyle name="PresentationTableHeaderHorizontal-left 4 2 6 2" xfId="28679"/>
    <cellStyle name="PresentationTableHeaderHorizontal-left 4 2 6 2 2" xfId="28680"/>
    <cellStyle name="PresentationTableHeaderHorizontal-left 4 2 6 2 2 2" xfId="28681"/>
    <cellStyle name="PresentationTableHeaderHorizontal-left 4 2 6 2 3" xfId="28682"/>
    <cellStyle name="PresentationTableHeaderHorizontal-left 4 2 6 2 3 2" xfId="28683"/>
    <cellStyle name="PresentationTableHeaderHorizontal-left 4 2 6 2 4" xfId="28684"/>
    <cellStyle name="PresentationTableHeaderHorizontal-left 4 2 6 3" xfId="28685"/>
    <cellStyle name="PresentationTableHeaderHorizontal-left 4 2 6 3 2" xfId="28686"/>
    <cellStyle name="PresentationTableHeaderHorizontal-left 4 2 6 4" xfId="28687"/>
    <cellStyle name="PresentationTableHeaderHorizontal-left 4 2 6 4 2" xfId="28688"/>
    <cellStyle name="PresentationTableHeaderHorizontal-left 4 2 6 5" xfId="28689"/>
    <cellStyle name="PresentationTableHeaderHorizontal-left 4 2 7" xfId="28690"/>
    <cellStyle name="PresentationTableHeaderHorizontal-left 4 2 7 2" xfId="28691"/>
    <cellStyle name="PresentationTableHeaderHorizontal-left 4 2 7 2 2" xfId="28692"/>
    <cellStyle name="PresentationTableHeaderHorizontal-left 4 2 7 2 2 2" xfId="28693"/>
    <cellStyle name="PresentationTableHeaderHorizontal-left 4 2 7 2 3" xfId="28694"/>
    <cellStyle name="PresentationTableHeaderHorizontal-left 4 2 7 2 3 2" xfId="28695"/>
    <cellStyle name="PresentationTableHeaderHorizontal-left 4 2 7 2 4" xfId="28696"/>
    <cellStyle name="PresentationTableHeaderHorizontal-left 4 2 7 3" xfId="28697"/>
    <cellStyle name="PresentationTableHeaderHorizontal-left 4 2 7 3 2" xfId="28698"/>
    <cellStyle name="PresentationTableHeaderHorizontal-left 4 2 7 4" xfId="28699"/>
    <cellStyle name="PresentationTableHeaderHorizontal-left 4 2 7 4 2" xfId="28700"/>
    <cellStyle name="PresentationTableHeaderHorizontal-left 4 2 7 5" xfId="28701"/>
    <cellStyle name="PresentationTableHeaderHorizontal-left 4 2 8" xfId="28702"/>
    <cellStyle name="PresentationTableHeaderHorizontal-left 4 2 8 2" xfId="28703"/>
    <cellStyle name="PresentationTableHeaderHorizontal-left 4 2 8 2 2" xfId="28704"/>
    <cellStyle name="PresentationTableHeaderHorizontal-left 4 2 8 3" xfId="28705"/>
    <cellStyle name="PresentationTableHeaderHorizontal-left 4 2 8 3 2" xfId="28706"/>
    <cellStyle name="PresentationTableHeaderHorizontal-left 4 2 8 4" xfId="28707"/>
    <cellStyle name="PresentationTableHeaderHorizontal-left 4 2 9" xfId="28708"/>
    <cellStyle name="PresentationTableHeaderHorizontal-left 4 2 9 2" xfId="28709"/>
    <cellStyle name="PresentationTableHeaderHorizontal-left 4 3" xfId="28710"/>
    <cellStyle name="PresentationTableHeaderHorizontal-left 4 3 2" xfId="28711"/>
    <cellStyle name="PresentationTableHeaderHorizontal-left 4 3 2 2" xfId="28712"/>
    <cellStyle name="PresentationTableHeaderHorizontal-left 4 3 2 2 2" xfId="28713"/>
    <cellStyle name="PresentationTableHeaderHorizontal-left 4 3 2 2 2 2" xfId="28714"/>
    <cellStyle name="PresentationTableHeaderHorizontal-left 4 3 2 2 3" xfId="28715"/>
    <cellStyle name="PresentationTableHeaderHorizontal-left 4 3 2 2 3 2" xfId="28716"/>
    <cellStyle name="PresentationTableHeaderHorizontal-left 4 3 2 2 4" xfId="28717"/>
    <cellStyle name="PresentationTableHeaderHorizontal-left 4 3 2 3" xfId="28718"/>
    <cellStyle name="PresentationTableHeaderHorizontal-left 4 3 2 3 2" xfId="28719"/>
    <cellStyle name="PresentationTableHeaderHorizontal-left 4 3 2 4" xfId="28720"/>
    <cellStyle name="PresentationTableHeaderHorizontal-left 4 3 2 4 2" xfId="28721"/>
    <cellStyle name="PresentationTableHeaderHorizontal-left 4 3 2 5" xfId="28722"/>
    <cellStyle name="PresentationTableHeaderHorizontal-left 4 3 3" xfId="28723"/>
    <cellStyle name="PresentationTableHeaderHorizontal-left 4 3 3 2" xfId="28724"/>
    <cellStyle name="PresentationTableHeaderHorizontal-left 4 3 3 2 2" xfId="28725"/>
    <cellStyle name="PresentationTableHeaderHorizontal-left 4 3 3 2 2 2" xfId="28726"/>
    <cellStyle name="PresentationTableHeaderHorizontal-left 4 3 3 2 3" xfId="28727"/>
    <cellStyle name="PresentationTableHeaderHorizontal-left 4 3 3 2 3 2" xfId="28728"/>
    <cellStyle name="PresentationTableHeaderHorizontal-left 4 3 3 2 4" xfId="28729"/>
    <cellStyle name="PresentationTableHeaderHorizontal-left 4 3 3 3" xfId="28730"/>
    <cellStyle name="PresentationTableHeaderHorizontal-left 4 3 3 3 2" xfId="28731"/>
    <cellStyle name="PresentationTableHeaderHorizontal-left 4 3 3 4" xfId="28732"/>
    <cellStyle name="PresentationTableHeaderHorizontal-left 4 3 3 4 2" xfId="28733"/>
    <cellStyle name="PresentationTableHeaderHorizontal-left 4 3 3 5" xfId="28734"/>
    <cellStyle name="PresentationTableHeaderHorizontal-left 4 3 4" xfId="28735"/>
    <cellStyle name="PresentationTableHeaderHorizontal-left 4 3 4 2" xfId="28736"/>
    <cellStyle name="PresentationTableHeaderHorizontal-left 4 3 4 2 2" xfId="28737"/>
    <cellStyle name="PresentationTableHeaderHorizontal-left 4 3 4 2 2 2" xfId="28738"/>
    <cellStyle name="PresentationTableHeaderHorizontal-left 4 3 4 2 3" xfId="28739"/>
    <cellStyle name="PresentationTableHeaderHorizontal-left 4 3 4 2 3 2" xfId="28740"/>
    <cellStyle name="PresentationTableHeaderHorizontal-left 4 3 4 2 4" xfId="28741"/>
    <cellStyle name="PresentationTableHeaderHorizontal-left 4 3 4 3" xfId="28742"/>
    <cellStyle name="PresentationTableHeaderHorizontal-left 4 3 4 3 2" xfId="28743"/>
    <cellStyle name="PresentationTableHeaderHorizontal-left 4 3 4 4" xfId="28744"/>
    <cellStyle name="PresentationTableHeaderHorizontal-left 4 3 4 4 2" xfId="28745"/>
    <cellStyle name="PresentationTableHeaderHorizontal-left 4 3 4 5" xfId="28746"/>
    <cellStyle name="PresentationTableHeaderHorizontal-left 4 3 5" xfId="28747"/>
    <cellStyle name="PresentationTableHeaderHorizontal-left 4 3 5 2" xfId="28748"/>
    <cellStyle name="PresentationTableHeaderHorizontal-left 4 3 5 2 2" xfId="28749"/>
    <cellStyle name="PresentationTableHeaderHorizontal-left 4 3 5 3" xfId="28750"/>
    <cellStyle name="PresentationTableHeaderHorizontal-left 4 3 5 3 2" xfId="28751"/>
    <cellStyle name="PresentationTableHeaderHorizontal-left 4 3 5 4" xfId="28752"/>
    <cellStyle name="PresentationTableHeaderHorizontal-left 4 3 6" xfId="28753"/>
    <cellStyle name="PresentationTableHeaderHorizontal-left 4 3 6 2" xfId="28754"/>
    <cellStyle name="PresentationTableHeaderHorizontal-left 4 3 7" xfId="28755"/>
    <cellStyle name="PresentationTableHeaderHorizontal-left 4 3 7 2" xfId="28756"/>
    <cellStyle name="PresentationTableHeaderHorizontal-left 4 3 8" xfId="28757"/>
    <cellStyle name="PresentationTableHeaderHorizontal-left 4 4" xfId="28758"/>
    <cellStyle name="PresentationTableHeaderHorizontal-left 4 4 2" xfId="28759"/>
    <cellStyle name="PresentationTableHeaderHorizontal-left 4 4 2 2" xfId="28760"/>
    <cellStyle name="PresentationTableHeaderHorizontal-left 4 4 2 2 2" xfId="28761"/>
    <cellStyle name="PresentationTableHeaderHorizontal-left 4 4 2 2 2 2" xfId="28762"/>
    <cellStyle name="PresentationTableHeaderHorizontal-left 4 4 2 2 3" xfId="28763"/>
    <cellStyle name="PresentationTableHeaderHorizontal-left 4 4 2 2 3 2" xfId="28764"/>
    <cellStyle name="PresentationTableHeaderHorizontal-left 4 4 2 2 4" xfId="28765"/>
    <cellStyle name="PresentationTableHeaderHorizontal-left 4 4 2 3" xfId="28766"/>
    <cellStyle name="PresentationTableHeaderHorizontal-left 4 4 2 3 2" xfId="28767"/>
    <cellStyle name="PresentationTableHeaderHorizontal-left 4 4 2 4" xfId="28768"/>
    <cellStyle name="PresentationTableHeaderHorizontal-left 4 4 2 4 2" xfId="28769"/>
    <cellStyle name="PresentationTableHeaderHorizontal-left 4 4 2 5" xfId="28770"/>
    <cellStyle name="PresentationTableHeaderHorizontal-left 4 4 3" xfId="28771"/>
    <cellStyle name="PresentationTableHeaderHorizontal-left 4 4 3 2" xfId="28772"/>
    <cellStyle name="PresentationTableHeaderHorizontal-left 4 4 3 2 2" xfId="28773"/>
    <cellStyle name="PresentationTableHeaderHorizontal-left 4 4 3 2 2 2" xfId="28774"/>
    <cellStyle name="PresentationTableHeaderHorizontal-left 4 4 3 2 3" xfId="28775"/>
    <cellStyle name="PresentationTableHeaderHorizontal-left 4 4 3 2 3 2" xfId="28776"/>
    <cellStyle name="PresentationTableHeaderHorizontal-left 4 4 3 2 4" xfId="28777"/>
    <cellStyle name="PresentationTableHeaderHorizontal-left 4 4 3 3" xfId="28778"/>
    <cellStyle name="PresentationTableHeaderHorizontal-left 4 4 3 3 2" xfId="28779"/>
    <cellStyle name="PresentationTableHeaderHorizontal-left 4 4 3 4" xfId="28780"/>
    <cellStyle name="PresentationTableHeaderHorizontal-left 4 4 3 4 2" xfId="28781"/>
    <cellStyle name="PresentationTableHeaderHorizontal-left 4 4 3 5" xfId="28782"/>
    <cellStyle name="PresentationTableHeaderHorizontal-left 4 4 4" xfId="28783"/>
    <cellStyle name="PresentationTableHeaderHorizontal-left 4 4 4 2" xfId="28784"/>
    <cellStyle name="PresentationTableHeaderHorizontal-left 4 4 4 2 2" xfId="28785"/>
    <cellStyle name="PresentationTableHeaderHorizontal-left 4 4 4 3" xfId="28786"/>
    <cellStyle name="PresentationTableHeaderHorizontal-left 4 4 4 3 2" xfId="28787"/>
    <cellStyle name="PresentationTableHeaderHorizontal-left 4 4 4 4" xfId="28788"/>
    <cellStyle name="PresentationTableHeaderHorizontal-left 4 4 5" xfId="28789"/>
    <cellStyle name="PresentationTableHeaderHorizontal-left 4 4 5 2" xfId="28790"/>
    <cellStyle name="PresentationTableHeaderHorizontal-left 4 4 6" xfId="28791"/>
    <cellStyle name="PresentationTableHeaderHorizontal-left 4 4 6 2" xfId="28792"/>
    <cellStyle name="PresentationTableHeaderHorizontal-left 4 4 7" xfId="28793"/>
    <cellStyle name="PresentationTableHeaderHorizontal-left 4 5" xfId="28794"/>
    <cellStyle name="PresentationTableHeaderHorizontal-left 4 5 2" xfId="28795"/>
    <cellStyle name="PresentationTableHeaderHorizontal-left 4 5 2 2" xfId="28796"/>
    <cellStyle name="PresentationTableHeaderHorizontal-left 4 5 2 2 2" xfId="28797"/>
    <cellStyle name="PresentationTableHeaderHorizontal-left 4 5 2 3" xfId="28798"/>
    <cellStyle name="PresentationTableHeaderHorizontal-left 4 5 2 3 2" xfId="28799"/>
    <cellStyle name="PresentationTableHeaderHorizontal-left 4 5 2 4" xfId="28800"/>
    <cellStyle name="PresentationTableHeaderHorizontal-left 4 5 3" xfId="28801"/>
    <cellStyle name="PresentationTableHeaderHorizontal-left 4 5 3 2" xfId="28802"/>
    <cellStyle name="PresentationTableHeaderHorizontal-left 4 5 4" xfId="28803"/>
    <cellStyle name="PresentationTableHeaderHorizontal-left 4 5 4 2" xfId="28804"/>
    <cellStyle name="PresentationTableHeaderHorizontal-left 4 5 5" xfId="28805"/>
    <cellStyle name="PresentationTableHeaderHorizontal-left 4 6" xfId="28806"/>
    <cellStyle name="PresentationTableHeaderHorizontal-left 4 6 2" xfId="28807"/>
    <cellStyle name="PresentationTableHeaderHorizontal-left 4 6 2 2" xfId="28808"/>
    <cellStyle name="PresentationTableHeaderHorizontal-left 4 6 2 2 2" xfId="28809"/>
    <cellStyle name="PresentationTableHeaderHorizontal-left 4 6 2 3" xfId="28810"/>
    <cellStyle name="PresentationTableHeaderHorizontal-left 4 6 2 3 2" xfId="28811"/>
    <cellStyle name="PresentationTableHeaderHorizontal-left 4 6 2 4" xfId="28812"/>
    <cellStyle name="PresentationTableHeaderHorizontal-left 4 6 3" xfId="28813"/>
    <cellStyle name="PresentationTableHeaderHorizontal-left 4 6 3 2" xfId="28814"/>
    <cellStyle name="PresentationTableHeaderHorizontal-left 4 6 4" xfId="28815"/>
    <cellStyle name="PresentationTableHeaderHorizontal-left 4 6 4 2" xfId="28816"/>
    <cellStyle name="PresentationTableHeaderHorizontal-left 4 6 5" xfId="28817"/>
    <cellStyle name="PresentationTableHeaderHorizontal-left 4 7" xfId="28818"/>
    <cellStyle name="PresentationTableHeaderHorizontal-left 4 7 2" xfId="28819"/>
    <cellStyle name="PresentationTableHeaderHorizontal-left 4 7 2 2" xfId="28820"/>
    <cellStyle name="PresentationTableHeaderHorizontal-left 4 7 2 2 2" xfId="28821"/>
    <cellStyle name="PresentationTableHeaderHorizontal-left 4 7 2 3" xfId="28822"/>
    <cellStyle name="PresentationTableHeaderHorizontal-left 4 7 2 3 2" xfId="28823"/>
    <cellStyle name="PresentationTableHeaderHorizontal-left 4 7 2 4" xfId="28824"/>
    <cellStyle name="PresentationTableHeaderHorizontal-left 4 7 3" xfId="28825"/>
    <cellStyle name="PresentationTableHeaderHorizontal-left 4 7 3 2" xfId="28826"/>
    <cellStyle name="PresentationTableHeaderHorizontal-left 4 7 4" xfId="28827"/>
    <cellStyle name="PresentationTableHeaderHorizontal-left 4 7 4 2" xfId="28828"/>
    <cellStyle name="PresentationTableHeaderHorizontal-left 4 7 5" xfId="28829"/>
    <cellStyle name="PresentationTableHeaderHorizontal-left 4 8" xfId="28830"/>
    <cellStyle name="PresentationTableHeaderHorizontal-left 4 8 2" xfId="28831"/>
    <cellStyle name="PresentationTableHeaderHorizontal-left 4 8 2 2" xfId="28832"/>
    <cellStyle name="PresentationTableHeaderHorizontal-left 4 8 2 2 2" xfId="28833"/>
    <cellStyle name="PresentationTableHeaderHorizontal-left 4 8 2 3" xfId="28834"/>
    <cellStyle name="PresentationTableHeaderHorizontal-left 4 8 2 3 2" xfId="28835"/>
    <cellStyle name="PresentationTableHeaderHorizontal-left 4 8 2 4" xfId="28836"/>
    <cellStyle name="PresentationTableHeaderHorizontal-left 4 8 3" xfId="28837"/>
    <cellStyle name="PresentationTableHeaderHorizontal-left 4 8 3 2" xfId="28838"/>
    <cellStyle name="PresentationTableHeaderHorizontal-left 4 8 4" xfId="28839"/>
    <cellStyle name="PresentationTableHeaderHorizontal-left 4 8 4 2" xfId="28840"/>
    <cellStyle name="PresentationTableHeaderHorizontal-left 4 8 5" xfId="28841"/>
    <cellStyle name="PresentationTableHeaderHorizontal-left 4 9" xfId="28842"/>
    <cellStyle name="PresentationTableHeaderHorizontal-left 4 9 2" xfId="28843"/>
    <cellStyle name="PresentationTableHeaderHorizontal-left 4 9 2 2" xfId="28844"/>
    <cellStyle name="PresentationTableHeaderHorizontal-left 4 9 3" xfId="28845"/>
    <cellStyle name="PresentationTableHeaderHorizontal-left 4 9 3 2" xfId="28846"/>
    <cellStyle name="PresentationTableHeaderHorizontal-left 4 9 4" xfId="28847"/>
    <cellStyle name="PresentationTableHeaderHorizontal-left 5" xfId="28848"/>
    <cellStyle name="PresentationTableHeaderHorizontal-left 5 2" xfId="28849"/>
    <cellStyle name="PresentationTableHeaderHorizontal-left 5 2 2" xfId="28850"/>
    <cellStyle name="PresentationTableHeaderHorizontal-left 5 2 2 2" xfId="28851"/>
    <cellStyle name="PresentationTableHeaderHorizontal-left 5 2 2 2 2" xfId="28852"/>
    <cellStyle name="PresentationTableHeaderHorizontal-left 5 2 2 3" xfId="28853"/>
    <cellStyle name="PresentationTableHeaderHorizontal-left 5 2 2 3 2" xfId="28854"/>
    <cellStyle name="PresentationTableHeaderHorizontal-left 5 2 2 4" xfId="28855"/>
    <cellStyle name="PresentationTableHeaderHorizontal-left 5 2 3" xfId="28856"/>
    <cellStyle name="PresentationTableHeaderHorizontal-left 5 2 3 2" xfId="28857"/>
    <cellStyle name="PresentationTableHeaderHorizontal-left 5 2 4" xfId="28858"/>
    <cellStyle name="PresentationTableHeaderHorizontal-left 5 2 4 2" xfId="28859"/>
    <cellStyle name="PresentationTableHeaderHorizontal-left 5 2 5" xfId="28860"/>
    <cellStyle name="PresentationTableHeaderHorizontal-left 5 3" xfId="28861"/>
    <cellStyle name="PresentationTableHeaderHorizontal-left 5 3 2" xfId="28862"/>
    <cellStyle name="PresentationTableHeaderHorizontal-left 5 3 2 2" xfId="28863"/>
    <cellStyle name="PresentationTableHeaderHorizontal-left 5 3 2 2 2" xfId="28864"/>
    <cellStyle name="PresentationTableHeaderHorizontal-left 5 3 2 3" xfId="28865"/>
    <cellStyle name="PresentationTableHeaderHorizontal-left 5 3 2 3 2" xfId="28866"/>
    <cellStyle name="PresentationTableHeaderHorizontal-left 5 3 2 4" xfId="28867"/>
    <cellStyle name="PresentationTableHeaderHorizontal-left 5 3 3" xfId="28868"/>
    <cellStyle name="PresentationTableHeaderHorizontal-left 5 3 3 2" xfId="28869"/>
    <cellStyle name="PresentationTableHeaderHorizontal-left 5 3 4" xfId="28870"/>
    <cellStyle name="PresentationTableHeaderHorizontal-left 5 3 4 2" xfId="28871"/>
    <cellStyle name="PresentationTableHeaderHorizontal-left 5 3 5" xfId="28872"/>
    <cellStyle name="PresentationTableHeaderHorizontal-left 5 4" xfId="28873"/>
    <cellStyle name="PresentationTableHeaderHorizontal-left 5 4 2" xfId="28874"/>
    <cellStyle name="PresentationTableHeaderHorizontal-left 5 4 2 2" xfId="28875"/>
    <cellStyle name="PresentationTableHeaderHorizontal-left 5 4 2 2 2" xfId="28876"/>
    <cellStyle name="PresentationTableHeaderHorizontal-left 5 4 2 3" xfId="28877"/>
    <cellStyle name="PresentationTableHeaderHorizontal-left 5 4 2 3 2" xfId="28878"/>
    <cellStyle name="PresentationTableHeaderHorizontal-left 5 4 2 4" xfId="28879"/>
    <cellStyle name="PresentationTableHeaderHorizontal-left 5 4 3" xfId="28880"/>
    <cellStyle name="PresentationTableHeaderHorizontal-left 5 4 3 2" xfId="28881"/>
    <cellStyle name="PresentationTableHeaderHorizontal-left 5 4 4" xfId="28882"/>
    <cellStyle name="PresentationTableHeaderHorizontal-left 5 4 4 2" xfId="28883"/>
    <cellStyle name="PresentationTableHeaderHorizontal-left 5 4 5" xfId="28884"/>
    <cellStyle name="PresentationTableHeaderHorizontal-left 5 5" xfId="28885"/>
    <cellStyle name="PresentationTableHeaderHorizontal-left 5 5 2" xfId="28886"/>
    <cellStyle name="PresentationTableHeaderHorizontal-left 5 5 2 2" xfId="28887"/>
    <cellStyle name="PresentationTableHeaderHorizontal-left 5 5 3" xfId="28888"/>
    <cellStyle name="PresentationTableHeaderHorizontal-left 5 5 3 2" xfId="28889"/>
    <cellStyle name="PresentationTableHeaderHorizontal-left 5 5 4" xfId="28890"/>
    <cellStyle name="PresentationTableHeaderHorizontal-left 5 6" xfId="28891"/>
    <cellStyle name="PresentationTableHeaderHorizontal-left 5 6 2" xfId="28892"/>
    <cellStyle name="PresentationTableHeaderHorizontal-left 5 7" xfId="28893"/>
    <cellStyle name="PresentationTableHeaderHorizontal-left 5 7 2" xfId="28894"/>
    <cellStyle name="PresentationTableHeaderHorizontal-left 5 8" xfId="28895"/>
    <cellStyle name="PresentationTableHeaderHorizontal-left 6" xfId="28896"/>
    <cellStyle name="PresentationTableHeaderHorizontal-left 6 2" xfId="28897"/>
    <cellStyle name="PresentationTableHeaderHorizontal-left 6 2 2" xfId="28898"/>
    <cellStyle name="PresentationTableHeaderHorizontal-left 6 2 2 2" xfId="28899"/>
    <cellStyle name="PresentationTableHeaderHorizontal-left 6 2 3" xfId="28900"/>
    <cellStyle name="PresentationTableHeaderHorizontal-left 6 2 3 2" xfId="28901"/>
    <cellStyle name="PresentationTableHeaderHorizontal-left 6 2 4" xfId="28902"/>
    <cellStyle name="PresentationTableHeaderHorizontal-left 6 3" xfId="28903"/>
    <cellStyle name="PresentationTableHeaderHorizontal-left 6 3 2" xfId="28904"/>
    <cellStyle name="PresentationTableHeaderHorizontal-left 6 4" xfId="28905"/>
    <cellStyle name="PresentationTableHeaderHorizontal-left 6 4 2" xfId="28906"/>
    <cellStyle name="PresentationTableHeaderHorizontal-left 6 5" xfId="28907"/>
    <cellStyle name="PresentationTableHeaderHorizontal-left 7" xfId="28908"/>
    <cellStyle name="PresentationTableHeaderHorizontal-left 7 2" xfId="28909"/>
    <cellStyle name="PresentationTableHeaderHorizontal-left 7 2 2" xfId="28910"/>
    <cellStyle name="PresentationTableHeaderHorizontal-left 7 2 2 2" xfId="28911"/>
    <cellStyle name="PresentationTableHeaderHorizontal-left 7 2 3" xfId="28912"/>
    <cellStyle name="PresentationTableHeaderHorizontal-left 7 2 3 2" xfId="28913"/>
    <cellStyle name="PresentationTableHeaderHorizontal-left 7 2 4" xfId="28914"/>
    <cellStyle name="PresentationTableHeaderHorizontal-left 7 3" xfId="28915"/>
    <cellStyle name="PresentationTableHeaderHorizontal-left 7 3 2" xfId="28916"/>
    <cellStyle name="PresentationTableHeaderHorizontal-left 7 4" xfId="28917"/>
    <cellStyle name="PresentationTableHeaderHorizontal-left 7 4 2" xfId="28918"/>
    <cellStyle name="PresentationTableHeaderHorizontal-left 7 5" xfId="28919"/>
    <cellStyle name="PresentationTableHeaderHorizontal-left 8" xfId="28920"/>
    <cellStyle name="PresentationTableHeaderHorizontal-left 8 2" xfId="28921"/>
    <cellStyle name="PresentationTableHeaderHorizontal-left 8 2 2" xfId="28922"/>
    <cellStyle name="PresentationTableHeaderHorizontal-left 8 2 2 2" xfId="28923"/>
    <cellStyle name="PresentationTableHeaderHorizontal-left 8 2 3" xfId="28924"/>
    <cellStyle name="PresentationTableHeaderHorizontal-left 8 2 3 2" xfId="28925"/>
    <cellStyle name="PresentationTableHeaderHorizontal-left 8 2 4" xfId="28926"/>
    <cellStyle name="PresentationTableHeaderHorizontal-left 8 3" xfId="28927"/>
    <cellStyle name="PresentationTableHeaderHorizontal-left 8 3 2" xfId="28928"/>
    <cellStyle name="PresentationTableHeaderHorizontal-left 8 4" xfId="28929"/>
    <cellStyle name="PresentationTableHeaderHorizontal-left 8 4 2" xfId="28930"/>
    <cellStyle name="PresentationTableHeaderHorizontal-left 8 5" xfId="28931"/>
    <cellStyle name="PresentationTableHeaderHorizontal-left 9" xfId="28932"/>
    <cellStyle name="PresentationTableHeaderHorizontal-left 9 2" xfId="28933"/>
    <cellStyle name="PresentationTableHeaderHorizontal-left 9 2 2" xfId="28934"/>
    <cellStyle name="PresentationTableHeaderHorizontal-left 9 2 2 2" xfId="28935"/>
    <cellStyle name="PresentationTableHeaderHorizontal-left 9 2 3" xfId="28936"/>
    <cellStyle name="PresentationTableHeaderHorizontal-left 9 2 3 2" xfId="28937"/>
    <cellStyle name="PresentationTableHeaderHorizontal-left 9 2 4" xfId="28938"/>
    <cellStyle name="PresentationTableHeaderHorizontal-left 9 3" xfId="28939"/>
    <cellStyle name="PresentationTableHeaderHorizontal-left 9 3 2" xfId="28940"/>
    <cellStyle name="PresentationTableHeaderHorizontal-left 9 4" xfId="28941"/>
    <cellStyle name="PresentationTableHeaderHorizontal-left 9 4 2" xfId="28942"/>
    <cellStyle name="PresentationTableHeaderHorizontal-left 9 5" xfId="28943"/>
    <cellStyle name="RM" xfId="28944"/>
    <cellStyle name="Rossz" xfId="28945"/>
    <cellStyle name="Salida" xfId="28946"/>
    <cellStyle name="Salida 10" xfId="28947"/>
    <cellStyle name="Salida 10 2" xfId="28948"/>
    <cellStyle name="Salida 10 2 2" xfId="28949"/>
    <cellStyle name="Salida 10 3" xfId="28950"/>
    <cellStyle name="Salida 10 3 2" xfId="28951"/>
    <cellStyle name="Salida 10 4" xfId="28952"/>
    <cellStyle name="Salida 10 5" xfId="28953"/>
    <cellStyle name="Salida 11" xfId="28954"/>
    <cellStyle name="Salida 11 2" xfId="28955"/>
    <cellStyle name="Salida 11 2 2" xfId="28956"/>
    <cellStyle name="Salida 11 3" xfId="28957"/>
    <cellStyle name="Salida 11 3 2" xfId="28958"/>
    <cellStyle name="Salida 11 4" xfId="28959"/>
    <cellStyle name="Salida 11 5" xfId="28960"/>
    <cellStyle name="Salida 12" xfId="28961"/>
    <cellStyle name="Salida 12 2" xfId="28962"/>
    <cellStyle name="Salida 12 2 2" xfId="28963"/>
    <cellStyle name="Salida 12 3" xfId="28964"/>
    <cellStyle name="Salida 12 3 2" xfId="28965"/>
    <cellStyle name="Salida 12 4" xfId="28966"/>
    <cellStyle name="Salida 12 5" xfId="28967"/>
    <cellStyle name="Salida 13" xfId="28968"/>
    <cellStyle name="Salida 13 2" xfId="28969"/>
    <cellStyle name="Salida 13 2 2" xfId="28970"/>
    <cellStyle name="Salida 13 3" xfId="28971"/>
    <cellStyle name="Salida 13 3 2" xfId="28972"/>
    <cellStyle name="Salida 13 4" xfId="28973"/>
    <cellStyle name="Salida 13 5" xfId="28974"/>
    <cellStyle name="Salida 14" xfId="28975"/>
    <cellStyle name="Salida 14 2" xfId="28976"/>
    <cellStyle name="Salida 14 2 2" xfId="28977"/>
    <cellStyle name="Salida 14 3" xfId="28978"/>
    <cellStyle name="Salida 14 3 2" xfId="28979"/>
    <cellStyle name="Salida 14 4" xfId="28980"/>
    <cellStyle name="Salida 14 5" xfId="28981"/>
    <cellStyle name="Salida 15" xfId="28982"/>
    <cellStyle name="Salida 15 2" xfId="28983"/>
    <cellStyle name="Salida 15 2 2" xfId="28984"/>
    <cellStyle name="Salida 15 3" xfId="28985"/>
    <cellStyle name="Salida 15 3 2" xfId="28986"/>
    <cellStyle name="Salida 15 4" xfId="28987"/>
    <cellStyle name="Salida 15 5" xfId="28988"/>
    <cellStyle name="Salida 16" xfId="28989"/>
    <cellStyle name="Salida 16 2" xfId="28990"/>
    <cellStyle name="Salida 16 2 2" xfId="28991"/>
    <cellStyle name="Salida 16 3" xfId="28992"/>
    <cellStyle name="Salida 16 3 2" xfId="28993"/>
    <cellStyle name="Salida 16 4" xfId="28994"/>
    <cellStyle name="Salida 16 5" xfId="28995"/>
    <cellStyle name="Salida 17" xfId="28996"/>
    <cellStyle name="Salida 17 2" xfId="28997"/>
    <cellStyle name="Salida 17 2 2" xfId="28998"/>
    <cellStyle name="Salida 17 3" xfId="28999"/>
    <cellStyle name="Salida 17 3 2" xfId="29000"/>
    <cellStyle name="Salida 17 4" xfId="29001"/>
    <cellStyle name="Salida 17 5" xfId="29002"/>
    <cellStyle name="Salida 18" xfId="29003"/>
    <cellStyle name="Salida 18 2" xfId="29004"/>
    <cellStyle name="Salida 18 2 2" xfId="29005"/>
    <cellStyle name="Salida 18 3" xfId="29006"/>
    <cellStyle name="Salida 18 3 2" xfId="29007"/>
    <cellStyle name="Salida 18 4" xfId="29008"/>
    <cellStyle name="Salida 18 5" xfId="29009"/>
    <cellStyle name="Salida 19" xfId="29010"/>
    <cellStyle name="Salida 19 2" xfId="29011"/>
    <cellStyle name="Salida 19 2 2" xfId="29012"/>
    <cellStyle name="Salida 19 3" xfId="29013"/>
    <cellStyle name="Salida 19 3 2" xfId="29014"/>
    <cellStyle name="Salida 19 4" xfId="29015"/>
    <cellStyle name="Salida 19 5" xfId="29016"/>
    <cellStyle name="Salida 2" xfId="29017"/>
    <cellStyle name="Salida 2 10" xfId="29018"/>
    <cellStyle name="Salida 2 10 2" xfId="29019"/>
    <cellStyle name="Salida 2 10 2 2" xfId="29020"/>
    <cellStyle name="Salida 2 10 3" xfId="29021"/>
    <cellStyle name="Salida 2 10 3 2" xfId="29022"/>
    <cellStyle name="Salida 2 10 4" xfId="29023"/>
    <cellStyle name="Salida 2 10 5" xfId="29024"/>
    <cellStyle name="Salida 2 11" xfId="29025"/>
    <cellStyle name="Salida 2 11 2" xfId="29026"/>
    <cellStyle name="Salida 2 11 2 2" xfId="29027"/>
    <cellStyle name="Salida 2 11 3" xfId="29028"/>
    <cellStyle name="Salida 2 11 3 2" xfId="29029"/>
    <cellStyle name="Salida 2 11 4" xfId="29030"/>
    <cellStyle name="Salida 2 11 5" xfId="29031"/>
    <cellStyle name="Salida 2 12" xfId="29032"/>
    <cellStyle name="Salida 2 12 2" xfId="29033"/>
    <cellStyle name="Salida 2 12 2 2" xfId="29034"/>
    <cellStyle name="Salida 2 12 3" xfId="29035"/>
    <cellStyle name="Salida 2 12 3 2" xfId="29036"/>
    <cellStyle name="Salida 2 12 4" xfId="29037"/>
    <cellStyle name="Salida 2 12 5" xfId="29038"/>
    <cellStyle name="Salida 2 13" xfId="29039"/>
    <cellStyle name="Salida 2 13 2" xfId="29040"/>
    <cellStyle name="Salida 2 13 2 2" xfId="29041"/>
    <cellStyle name="Salida 2 13 3" xfId="29042"/>
    <cellStyle name="Salida 2 13 3 2" xfId="29043"/>
    <cellStyle name="Salida 2 13 4" xfId="29044"/>
    <cellStyle name="Salida 2 13 5" xfId="29045"/>
    <cellStyle name="Salida 2 14" xfId="29046"/>
    <cellStyle name="Salida 2 14 2" xfId="29047"/>
    <cellStyle name="Salida 2 14 2 2" xfId="29048"/>
    <cellStyle name="Salida 2 14 3" xfId="29049"/>
    <cellStyle name="Salida 2 14 3 2" xfId="29050"/>
    <cellStyle name="Salida 2 14 4" xfId="29051"/>
    <cellStyle name="Salida 2 14 5" xfId="29052"/>
    <cellStyle name="Salida 2 15" xfId="29053"/>
    <cellStyle name="Salida 2 15 2" xfId="29054"/>
    <cellStyle name="Salida 2 15 2 2" xfId="29055"/>
    <cellStyle name="Salida 2 15 3" xfId="29056"/>
    <cellStyle name="Salida 2 15 3 2" xfId="29057"/>
    <cellStyle name="Salida 2 15 4" xfId="29058"/>
    <cellStyle name="Salida 2 15 5" xfId="29059"/>
    <cellStyle name="Salida 2 16" xfId="29060"/>
    <cellStyle name="Salida 2 16 2" xfId="29061"/>
    <cellStyle name="Salida 2 16 2 2" xfId="29062"/>
    <cellStyle name="Salida 2 16 3" xfId="29063"/>
    <cellStyle name="Salida 2 16 3 2" xfId="29064"/>
    <cellStyle name="Salida 2 16 4" xfId="29065"/>
    <cellStyle name="Salida 2 16 5" xfId="29066"/>
    <cellStyle name="Salida 2 17" xfId="29067"/>
    <cellStyle name="Salida 2 17 2" xfId="29068"/>
    <cellStyle name="Salida 2 17 2 2" xfId="29069"/>
    <cellStyle name="Salida 2 17 3" xfId="29070"/>
    <cellStyle name="Salida 2 17 3 2" xfId="29071"/>
    <cellStyle name="Salida 2 17 4" xfId="29072"/>
    <cellStyle name="Salida 2 17 5" xfId="29073"/>
    <cellStyle name="Salida 2 18" xfId="29074"/>
    <cellStyle name="Salida 2 18 2" xfId="29075"/>
    <cellStyle name="Salida 2 18 2 2" xfId="29076"/>
    <cellStyle name="Salida 2 18 3" xfId="29077"/>
    <cellStyle name="Salida 2 18 3 2" xfId="29078"/>
    <cellStyle name="Salida 2 18 4" xfId="29079"/>
    <cellStyle name="Salida 2 18 5" xfId="29080"/>
    <cellStyle name="Salida 2 19" xfId="29081"/>
    <cellStyle name="Salida 2 19 2" xfId="29082"/>
    <cellStyle name="Salida 2 19 2 2" xfId="29083"/>
    <cellStyle name="Salida 2 19 3" xfId="29084"/>
    <cellStyle name="Salida 2 19 3 2" xfId="29085"/>
    <cellStyle name="Salida 2 19 4" xfId="29086"/>
    <cellStyle name="Salida 2 19 5" xfId="29087"/>
    <cellStyle name="Salida 2 2" xfId="29088"/>
    <cellStyle name="Salida 2 2 10" xfId="29089"/>
    <cellStyle name="Salida 2 2 10 2" xfId="29090"/>
    <cellStyle name="Salida 2 2 11" xfId="29091"/>
    <cellStyle name="Salida 2 2 2" xfId="29092"/>
    <cellStyle name="Salida 2 2 2 10" xfId="29093"/>
    <cellStyle name="Salida 2 2 2 2" xfId="29094"/>
    <cellStyle name="Salida 2 2 2 2 2" xfId="29095"/>
    <cellStyle name="Salida 2 2 2 2 2 2" xfId="29096"/>
    <cellStyle name="Salida 2 2 2 2 2 2 2" xfId="29097"/>
    <cellStyle name="Salida 2 2 2 2 2 2 2 2" xfId="29098"/>
    <cellStyle name="Salida 2 2 2 2 2 2 3" xfId="29099"/>
    <cellStyle name="Salida 2 2 2 2 2 2 3 2" xfId="29100"/>
    <cellStyle name="Salida 2 2 2 2 2 2 4" xfId="29101"/>
    <cellStyle name="Salida 2 2 2 2 2 2 5" xfId="29102"/>
    <cellStyle name="Salida 2 2 2 2 2 3" xfId="29103"/>
    <cellStyle name="Salida 2 2 2 2 2 3 2" xfId="29104"/>
    <cellStyle name="Salida 2 2 2 2 2 4" xfId="29105"/>
    <cellStyle name="Salida 2 2 2 2 2 4 2" xfId="29106"/>
    <cellStyle name="Salida 2 2 2 2 2 5" xfId="29107"/>
    <cellStyle name="Salida 2 2 2 2 2 6" xfId="29108"/>
    <cellStyle name="Salida 2 2 2 2 3" xfId="29109"/>
    <cellStyle name="Salida 2 2 2 2 3 2" xfId="29110"/>
    <cellStyle name="Salida 2 2 2 2 3 2 2" xfId="29111"/>
    <cellStyle name="Salida 2 2 2 2 3 2 2 2" xfId="29112"/>
    <cellStyle name="Salida 2 2 2 2 3 2 3" xfId="29113"/>
    <cellStyle name="Salida 2 2 2 2 3 2 3 2" xfId="29114"/>
    <cellStyle name="Salida 2 2 2 2 3 2 4" xfId="29115"/>
    <cellStyle name="Salida 2 2 2 2 3 2 5" xfId="29116"/>
    <cellStyle name="Salida 2 2 2 2 3 3" xfId="29117"/>
    <cellStyle name="Salida 2 2 2 2 3 3 2" xfId="29118"/>
    <cellStyle name="Salida 2 2 2 2 3 4" xfId="29119"/>
    <cellStyle name="Salida 2 2 2 2 3 4 2" xfId="29120"/>
    <cellStyle name="Salida 2 2 2 2 3 5" xfId="29121"/>
    <cellStyle name="Salida 2 2 2 2 3 6" xfId="29122"/>
    <cellStyle name="Salida 2 2 2 2 4" xfId="29123"/>
    <cellStyle name="Salida 2 2 2 2 4 2" xfId="29124"/>
    <cellStyle name="Salida 2 2 2 2 4 2 2" xfId="29125"/>
    <cellStyle name="Salida 2 2 2 2 4 2 2 2" xfId="29126"/>
    <cellStyle name="Salida 2 2 2 2 4 2 3" xfId="29127"/>
    <cellStyle name="Salida 2 2 2 2 4 2 3 2" xfId="29128"/>
    <cellStyle name="Salida 2 2 2 2 4 2 4" xfId="29129"/>
    <cellStyle name="Salida 2 2 2 2 4 2 5" xfId="29130"/>
    <cellStyle name="Salida 2 2 2 2 4 3" xfId="29131"/>
    <cellStyle name="Salida 2 2 2 2 4 3 2" xfId="29132"/>
    <cellStyle name="Salida 2 2 2 2 4 4" xfId="29133"/>
    <cellStyle name="Salida 2 2 2 2 4 4 2" xfId="29134"/>
    <cellStyle name="Salida 2 2 2 2 4 5" xfId="29135"/>
    <cellStyle name="Salida 2 2 2 2 4 6" xfId="29136"/>
    <cellStyle name="Salida 2 2 2 2 5" xfId="29137"/>
    <cellStyle name="Salida 2 2 2 2 5 2" xfId="29138"/>
    <cellStyle name="Salida 2 2 2 2 5 2 2" xfId="29139"/>
    <cellStyle name="Salida 2 2 2 2 5 3" xfId="29140"/>
    <cellStyle name="Salida 2 2 2 2 5 3 2" xfId="29141"/>
    <cellStyle name="Salida 2 2 2 2 5 4" xfId="29142"/>
    <cellStyle name="Salida 2 2 2 2 5 5" xfId="29143"/>
    <cellStyle name="Salida 2 2 2 2 6" xfId="29144"/>
    <cellStyle name="Salida 2 2 2 2 6 2" xfId="29145"/>
    <cellStyle name="Salida 2 2 2 2 7" xfId="29146"/>
    <cellStyle name="Salida 2 2 2 2 7 2" xfId="29147"/>
    <cellStyle name="Salida 2 2 2 2 8" xfId="29148"/>
    <cellStyle name="Salida 2 2 2 2 9" xfId="29149"/>
    <cellStyle name="Salida 2 2 2 3" xfId="29150"/>
    <cellStyle name="Salida 2 2 2 3 2" xfId="29151"/>
    <cellStyle name="Salida 2 2 2 3 2 2" xfId="29152"/>
    <cellStyle name="Salida 2 2 2 3 2 2 2" xfId="29153"/>
    <cellStyle name="Salida 2 2 2 3 2 2 2 2" xfId="29154"/>
    <cellStyle name="Salida 2 2 2 3 2 2 3" xfId="29155"/>
    <cellStyle name="Salida 2 2 2 3 2 2 3 2" xfId="29156"/>
    <cellStyle name="Salida 2 2 2 3 2 2 4" xfId="29157"/>
    <cellStyle name="Salida 2 2 2 3 2 2 5" xfId="29158"/>
    <cellStyle name="Salida 2 2 2 3 2 3" xfId="29159"/>
    <cellStyle name="Salida 2 2 2 3 2 3 2" xfId="29160"/>
    <cellStyle name="Salida 2 2 2 3 2 4" xfId="29161"/>
    <cellStyle name="Salida 2 2 2 3 2 4 2" xfId="29162"/>
    <cellStyle name="Salida 2 2 2 3 2 5" xfId="29163"/>
    <cellStyle name="Salida 2 2 2 3 2 6" xfId="29164"/>
    <cellStyle name="Salida 2 2 2 3 3" xfId="29165"/>
    <cellStyle name="Salida 2 2 2 3 3 2" xfId="29166"/>
    <cellStyle name="Salida 2 2 2 3 3 2 2" xfId="29167"/>
    <cellStyle name="Salida 2 2 2 3 3 2 2 2" xfId="29168"/>
    <cellStyle name="Salida 2 2 2 3 3 2 3" xfId="29169"/>
    <cellStyle name="Salida 2 2 2 3 3 2 3 2" xfId="29170"/>
    <cellStyle name="Salida 2 2 2 3 3 2 4" xfId="29171"/>
    <cellStyle name="Salida 2 2 2 3 3 2 5" xfId="29172"/>
    <cellStyle name="Salida 2 2 2 3 3 3" xfId="29173"/>
    <cellStyle name="Salida 2 2 2 3 3 3 2" xfId="29174"/>
    <cellStyle name="Salida 2 2 2 3 3 4" xfId="29175"/>
    <cellStyle name="Salida 2 2 2 3 3 4 2" xfId="29176"/>
    <cellStyle name="Salida 2 2 2 3 3 5" xfId="29177"/>
    <cellStyle name="Salida 2 2 2 3 3 6" xfId="29178"/>
    <cellStyle name="Salida 2 2 2 3 4" xfId="29179"/>
    <cellStyle name="Salida 2 2 2 3 4 2" xfId="29180"/>
    <cellStyle name="Salida 2 2 2 3 4 2 2" xfId="29181"/>
    <cellStyle name="Salida 2 2 2 3 4 3" xfId="29182"/>
    <cellStyle name="Salida 2 2 2 3 4 3 2" xfId="29183"/>
    <cellStyle name="Salida 2 2 2 3 4 4" xfId="29184"/>
    <cellStyle name="Salida 2 2 2 3 4 5" xfId="29185"/>
    <cellStyle name="Salida 2 2 2 3 5" xfId="29186"/>
    <cellStyle name="Salida 2 2 2 3 5 2" xfId="29187"/>
    <cellStyle name="Salida 2 2 2 3 6" xfId="29188"/>
    <cellStyle name="Salida 2 2 2 3 6 2" xfId="29189"/>
    <cellStyle name="Salida 2 2 2 3 7" xfId="29190"/>
    <cellStyle name="Salida 2 2 2 3 8" xfId="29191"/>
    <cellStyle name="Salida 2 2 2 4" xfId="29192"/>
    <cellStyle name="Salida 2 2 2 4 2" xfId="29193"/>
    <cellStyle name="Salida 2 2 2 4 2 2" xfId="29194"/>
    <cellStyle name="Salida 2 2 2 4 2 2 2" xfId="29195"/>
    <cellStyle name="Salida 2 2 2 4 2 3" xfId="29196"/>
    <cellStyle name="Salida 2 2 2 4 2 3 2" xfId="29197"/>
    <cellStyle name="Salida 2 2 2 4 2 4" xfId="29198"/>
    <cellStyle name="Salida 2 2 2 4 2 5" xfId="29199"/>
    <cellStyle name="Salida 2 2 2 4 3" xfId="29200"/>
    <cellStyle name="Salida 2 2 2 4 3 2" xfId="29201"/>
    <cellStyle name="Salida 2 2 2 4 4" xfId="29202"/>
    <cellStyle name="Salida 2 2 2 4 4 2" xfId="29203"/>
    <cellStyle name="Salida 2 2 2 4 5" xfId="29204"/>
    <cellStyle name="Salida 2 2 2 4 6" xfId="29205"/>
    <cellStyle name="Salida 2 2 2 5" xfId="29206"/>
    <cellStyle name="Salida 2 2 2 5 2" xfId="29207"/>
    <cellStyle name="Salida 2 2 2 5 2 2" xfId="29208"/>
    <cellStyle name="Salida 2 2 2 5 2 2 2" xfId="29209"/>
    <cellStyle name="Salida 2 2 2 5 2 3" xfId="29210"/>
    <cellStyle name="Salida 2 2 2 5 2 3 2" xfId="29211"/>
    <cellStyle name="Salida 2 2 2 5 2 4" xfId="29212"/>
    <cellStyle name="Salida 2 2 2 5 2 5" xfId="29213"/>
    <cellStyle name="Salida 2 2 2 5 3" xfId="29214"/>
    <cellStyle name="Salida 2 2 2 5 3 2" xfId="29215"/>
    <cellStyle name="Salida 2 2 2 5 4" xfId="29216"/>
    <cellStyle name="Salida 2 2 2 5 4 2" xfId="29217"/>
    <cellStyle name="Salida 2 2 2 5 5" xfId="29218"/>
    <cellStyle name="Salida 2 2 2 5 6" xfId="29219"/>
    <cellStyle name="Salida 2 2 2 6" xfId="29220"/>
    <cellStyle name="Salida 2 2 2 6 2" xfId="29221"/>
    <cellStyle name="Salida 2 2 2 6 2 2" xfId="29222"/>
    <cellStyle name="Salida 2 2 2 6 2 2 2" xfId="29223"/>
    <cellStyle name="Salida 2 2 2 6 2 3" xfId="29224"/>
    <cellStyle name="Salida 2 2 2 6 2 3 2" xfId="29225"/>
    <cellStyle name="Salida 2 2 2 6 2 4" xfId="29226"/>
    <cellStyle name="Salida 2 2 2 6 2 5" xfId="29227"/>
    <cellStyle name="Salida 2 2 2 6 3" xfId="29228"/>
    <cellStyle name="Salida 2 2 2 6 3 2" xfId="29229"/>
    <cellStyle name="Salida 2 2 2 6 4" xfId="29230"/>
    <cellStyle name="Salida 2 2 2 6 4 2" xfId="29231"/>
    <cellStyle name="Salida 2 2 2 6 5" xfId="29232"/>
    <cellStyle name="Salida 2 2 2 6 6" xfId="29233"/>
    <cellStyle name="Salida 2 2 2 7" xfId="29234"/>
    <cellStyle name="Salida 2 2 2 7 2" xfId="29235"/>
    <cellStyle name="Salida 2 2 2 7 2 2" xfId="29236"/>
    <cellStyle name="Salida 2 2 2 7 3" xfId="29237"/>
    <cellStyle name="Salida 2 2 2 7 3 2" xfId="29238"/>
    <cellStyle name="Salida 2 2 2 7 4" xfId="29239"/>
    <cellStyle name="Salida 2 2 2 7 5" xfId="29240"/>
    <cellStyle name="Salida 2 2 2 8" xfId="29241"/>
    <cellStyle name="Salida 2 2 2 8 2" xfId="29242"/>
    <cellStyle name="Salida 2 2 2 9" xfId="29243"/>
    <cellStyle name="Salida 2 2 2 9 2" xfId="29244"/>
    <cellStyle name="Salida 2 2 3" xfId="29245"/>
    <cellStyle name="Salida 2 2 3 2" xfId="29246"/>
    <cellStyle name="Salida 2 2 3 2 2" xfId="29247"/>
    <cellStyle name="Salida 2 2 3 2 2 2" xfId="29248"/>
    <cellStyle name="Salida 2 2 3 2 2 2 2" xfId="29249"/>
    <cellStyle name="Salida 2 2 3 2 2 3" xfId="29250"/>
    <cellStyle name="Salida 2 2 3 2 2 3 2" xfId="29251"/>
    <cellStyle name="Salida 2 2 3 2 2 4" xfId="29252"/>
    <cellStyle name="Salida 2 2 3 2 2 5" xfId="29253"/>
    <cellStyle name="Salida 2 2 3 2 3" xfId="29254"/>
    <cellStyle name="Salida 2 2 3 2 3 2" xfId="29255"/>
    <cellStyle name="Salida 2 2 3 2 4" xfId="29256"/>
    <cellStyle name="Salida 2 2 3 2 4 2" xfId="29257"/>
    <cellStyle name="Salida 2 2 3 2 5" xfId="29258"/>
    <cellStyle name="Salida 2 2 3 2 6" xfId="29259"/>
    <cellStyle name="Salida 2 2 3 3" xfId="29260"/>
    <cellStyle name="Salida 2 2 3 3 2" xfId="29261"/>
    <cellStyle name="Salida 2 2 3 3 2 2" xfId="29262"/>
    <cellStyle name="Salida 2 2 3 3 2 2 2" xfId="29263"/>
    <cellStyle name="Salida 2 2 3 3 2 3" xfId="29264"/>
    <cellStyle name="Salida 2 2 3 3 2 3 2" xfId="29265"/>
    <cellStyle name="Salida 2 2 3 3 2 4" xfId="29266"/>
    <cellStyle name="Salida 2 2 3 3 2 5" xfId="29267"/>
    <cellStyle name="Salida 2 2 3 3 3" xfId="29268"/>
    <cellStyle name="Salida 2 2 3 3 3 2" xfId="29269"/>
    <cellStyle name="Salida 2 2 3 3 4" xfId="29270"/>
    <cellStyle name="Salida 2 2 3 3 4 2" xfId="29271"/>
    <cellStyle name="Salida 2 2 3 3 5" xfId="29272"/>
    <cellStyle name="Salida 2 2 3 3 6" xfId="29273"/>
    <cellStyle name="Salida 2 2 3 4" xfId="29274"/>
    <cellStyle name="Salida 2 2 3 4 2" xfId="29275"/>
    <cellStyle name="Salida 2 2 3 4 2 2" xfId="29276"/>
    <cellStyle name="Salida 2 2 3 4 2 2 2" xfId="29277"/>
    <cellStyle name="Salida 2 2 3 4 2 3" xfId="29278"/>
    <cellStyle name="Salida 2 2 3 4 2 3 2" xfId="29279"/>
    <cellStyle name="Salida 2 2 3 4 2 4" xfId="29280"/>
    <cellStyle name="Salida 2 2 3 4 2 5" xfId="29281"/>
    <cellStyle name="Salida 2 2 3 4 3" xfId="29282"/>
    <cellStyle name="Salida 2 2 3 4 3 2" xfId="29283"/>
    <cellStyle name="Salida 2 2 3 4 4" xfId="29284"/>
    <cellStyle name="Salida 2 2 3 4 4 2" xfId="29285"/>
    <cellStyle name="Salida 2 2 3 4 5" xfId="29286"/>
    <cellStyle name="Salida 2 2 3 4 6" xfId="29287"/>
    <cellStyle name="Salida 2 2 3 5" xfId="29288"/>
    <cellStyle name="Salida 2 2 3 5 2" xfId="29289"/>
    <cellStyle name="Salida 2 2 3 5 2 2" xfId="29290"/>
    <cellStyle name="Salida 2 2 3 5 3" xfId="29291"/>
    <cellStyle name="Salida 2 2 3 5 3 2" xfId="29292"/>
    <cellStyle name="Salida 2 2 3 5 4" xfId="29293"/>
    <cellStyle name="Salida 2 2 3 5 5" xfId="29294"/>
    <cellStyle name="Salida 2 2 3 6" xfId="29295"/>
    <cellStyle name="Salida 2 2 3 6 2" xfId="29296"/>
    <cellStyle name="Salida 2 2 3 7" xfId="29297"/>
    <cellStyle name="Salida 2 2 3 7 2" xfId="29298"/>
    <cellStyle name="Salida 2 2 3 8" xfId="29299"/>
    <cellStyle name="Salida 2 2 3 9" xfId="29300"/>
    <cellStyle name="Salida 2 2 4" xfId="29301"/>
    <cellStyle name="Salida 2 2 4 2" xfId="29302"/>
    <cellStyle name="Salida 2 2 4 2 2" xfId="29303"/>
    <cellStyle name="Salida 2 2 4 2 2 2" xfId="29304"/>
    <cellStyle name="Salida 2 2 4 2 2 2 2" xfId="29305"/>
    <cellStyle name="Salida 2 2 4 2 2 3" xfId="29306"/>
    <cellStyle name="Salida 2 2 4 2 2 3 2" xfId="29307"/>
    <cellStyle name="Salida 2 2 4 2 2 4" xfId="29308"/>
    <cellStyle name="Salida 2 2 4 2 2 5" xfId="29309"/>
    <cellStyle name="Salida 2 2 4 2 3" xfId="29310"/>
    <cellStyle name="Salida 2 2 4 2 3 2" xfId="29311"/>
    <cellStyle name="Salida 2 2 4 2 4" xfId="29312"/>
    <cellStyle name="Salida 2 2 4 2 4 2" xfId="29313"/>
    <cellStyle name="Salida 2 2 4 2 5" xfId="29314"/>
    <cellStyle name="Salida 2 2 4 2 6" xfId="29315"/>
    <cellStyle name="Salida 2 2 4 3" xfId="29316"/>
    <cellStyle name="Salida 2 2 4 3 2" xfId="29317"/>
    <cellStyle name="Salida 2 2 4 3 2 2" xfId="29318"/>
    <cellStyle name="Salida 2 2 4 3 2 2 2" xfId="29319"/>
    <cellStyle name="Salida 2 2 4 3 2 3" xfId="29320"/>
    <cellStyle name="Salida 2 2 4 3 2 3 2" xfId="29321"/>
    <cellStyle name="Salida 2 2 4 3 2 4" xfId="29322"/>
    <cellStyle name="Salida 2 2 4 3 2 5" xfId="29323"/>
    <cellStyle name="Salida 2 2 4 3 3" xfId="29324"/>
    <cellStyle name="Salida 2 2 4 3 3 2" xfId="29325"/>
    <cellStyle name="Salida 2 2 4 3 4" xfId="29326"/>
    <cellStyle name="Salida 2 2 4 3 4 2" xfId="29327"/>
    <cellStyle name="Salida 2 2 4 3 5" xfId="29328"/>
    <cellStyle name="Salida 2 2 4 3 6" xfId="29329"/>
    <cellStyle name="Salida 2 2 4 4" xfId="29330"/>
    <cellStyle name="Salida 2 2 4 4 2" xfId="29331"/>
    <cellStyle name="Salida 2 2 4 4 2 2" xfId="29332"/>
    <cellStyle name="Salida 2 2 4 4 3" xfId="29333"/>
    <cellStyle name="Salida 2 2 4 4 3 2" xfId="29334"/>
    <cellStyle name="Salida 2 2 4 4 4" xfId="29335"/>
    <cellStyle name="Salida 2 2 4 4 5" xfId="29336"/>
    <cellStyle name="Salida 2 2 4 5" xfId="29337"/>
    <cellStyle name="Salida 2 2 4 5 2" xfId="29338"/>
    <cellStyle name="Salida 2 2 4 6" xfId="29339"/>
    <cellStyle name="Salida 2 2 4 6 2" xfId="29340"/>
    <cellStyle name="Salida 2 2 4 7" xfId="29341"/>
    <cellStyle name="Salida 2 2 4 8" xfId="29342"/>
    <cellStyle name="Salida 2 2 5" xfId="29343"/>
    <cellStyle name="Salida 2 2 5 2" xfId="29344"/>
    <cellStyle name="Salida 2 2 5 2 2" xfId="29345"/>
    <cellStyle name="Salida 2 2 5 2 2 2" xfId="29346"/>
    <cellStyle name="Salida 2 2 5 2 3" xfId="29347"/>
    <cellStyle name="Salida 2 2 5 2 3 2" xfId="29348"/>
    <cellStyle name="Salida 2 2 5 2 4" xfId="29349"/>
    <cellStyle name="Salida 2 2 5 2 5" xfId="29350"/>
    <cellStyle name="Salida 2 2 5 3" xfId="29351"/>
    <cellStyle name="Salida 2 2 5 3 2" xfId="29352"/>
    <cellStyle name="Salida 2 2 5 4" xfId="29353"/>
    <cellStyle name="Salida 2 2 5 4 2" xfId="29354"/>
    <cellStyle name="Salida 2 2 5 5" xfId="29355"/>
    <cellStyle name="Salida 2 2 5 6" xfId="29356"/>
    <cellStyle name="Salida 2 2 6" xfId="29357"/>
    <cellStyle name="Salida 2 2 6 2" xfId="29358"/>
    <cellStyle name="Salida 2 2 6 2 2" xfId="29359"/>
    <cellStyle name="Salida 2 2 6 2 2 2" xfId="29360"/>
    <cellStyle name="Salida 2 2 6 2 3" xfId="29361"/>
    <cellStyle name="Salida 2 2 6 2 3 2" xfId="29362"/>
    <cellStyle name="Salida 2 2 6 2 4" xfId="29363"/>
    <cellStyle name="Salida 2 2 6 2 5" xfId="29364"/>
    <cellStyle name="Salida 2 2 6 3" xfId="29365"/>
    <cellStyle name="Salida 2 2 6 3 2" xfId="29366"/>
    <cellStyle name="Salida 2 2 6 4" xfId="29367"/>
    <cellStyle name="Salida 2 2 6 4 2" xfId="29368"/>
    <cellStyle name="Salida 2 2 6 5" xfId="29369"/>
    <cellStyle name="Salida 2 2 6 6" xfId="29370"/>
    <cellStyle name="Salida 2 2 7" xfId="29371"/>
    <cellStyle name="Salida 2 2 7 2" xfId="29372"/>
    <cellStyle name="Salida 2 2 7 2 2" xfId="29373"/>
    <cellStyle name="Salida 2 2 7 2 2 2" xfId="29374"/>
    <cellStyle name="Salida 2 2 7 2 3" xfId="29375"/>
    <cellStyle name="Salida 2 2 7 2 3 2" xfId="29376"/>
    <cellStyle name="Salida 2 2 7 2 4" xfId="29377"/>
    <cellStyle name="Salida 2 2 7 2 5" xfId="29378"/>
    <cellStyle name="Salida 2 2 7 3" xfId="29379"/>
    <cellStyle name="Salida 2 2 7 3 2" xfId="29380"/>
    <cellStyle name="Salida 2 2 7 4" xfId="29381"/>
    <cellStyle name="Salida 2 2 7 4 2" xfId="29382"/>
    <cellStyle name="Salida 2 2 7 5" xfId="29383"/>
    <cellStyle name="Salida 2 2 7 6" xfId="29384"/>
    <cellStyle name="Salida 2 2 8" xfId="29385"/>
    <cellStyle name="Salida 2 2 8 2" xfId="29386"/>
    <cellStyle name="Salida 2 2 8 2 2" xfId="29387"/>
    <cellStyle name="Salida 2 2 8 3" xfId="29388"/>
    <cellStyle name="Salida 2 2 8 3 2" xfId="29389"/>
    <cellStyle name="Salida 2 2 8 4" xfId="29390"/>
    <cellStyle name="Salida 2 2 8 5" xfId="29391"/>
    <cellStyle name="Salida 2 2 9" xfId="29392"/>
    <cellStyle name="Salida 2 2 9 2" xfId="29393"/>
    <cellStyle name="Salida 2 20" xfId="29394"/>
    <cellStyle name="Salida 2 20 2" xfId="29395"/>
    <cellStyle name="Salida 2 20 2 2" xfId="29396"/>
    <cellStyle name="Salida 2 20 3" xfId="29397"/>
    <cellStyle name="Salida 2 20 3 2" xfId="29398"/>
    <cellStyle name="Salida 2 20 4" xfId="29399"/>
    <cellStyle name="Salida 2 20 5" xfId="29400"/>
    <cellStyle name="Salida 2 21" xfId="29401"/>
    <cellStyle name="Salida 2 21 2" xfId="29402"/>
    <cellStyle name="Salida 2 21 2 2" xfId="29403"/>
    <cellStyle name="Salida 2 21 3" xfId="29404"/>
    <cellStyle name="Salida 2 21 3 2" xfId="29405"/>
    <cellStyle name="Salida 2 21 4" xfId="29406"/>
    <cellStyle name="Salida 2 21 5" xfId="29407"/>
    <cellStyle name="Salida 2 22" xfId="29408"/>
    <cellStyle name="Salida 2 22 2" xfId="29409"/>
    <cellStyle name="Salida 2 22 2 2" xfId="29410"/>
    <cellStyle name="Salida 2 22 3" xfId="29411"/>
    <cellStyle name="Salida 2 22 3 2" xfId="29412"/>
    <cellStyle name="Salida 2 22 4" xfId="29413"/>
    <cellStyle name="Salida 2 22 5" xfId="29414"/>
    <cellStyle name="Salida 2 23" xfId="29415"/>
    <cellStyle name="Salida 2 23 2" xfId="29416"/>
    <cellStyle name="Salida 2 23 2 2" xfId="29417"/>
    <cellStyle name="Salida 2 23 3" xfId="29418"/>
    <cellStyle name="Salida 2 23 3 2" xfId="29419"/>
    <cellStyle name="Salida 2 23 4" xfId="29420"/>
    <cellStyle name="Salida 2 23 5" xfId="29421"/>
    <cellStyle name="Salida 2 24" xfId="29422"/>
    <cellStyle name="Salida 2 24 2" xfId="29423"/>
    <cellStyle name="Salida 2 25" xfId="29424"/>
    <cellStyle name="Salida 2 25 2" xfId="29425"/>
    <cellStyle name="Salida 2 26" xfId="29426"/>
    <cellStyle name="Salida 2 26 2" xfId="29427"/>
    <cellStyle name="Salida 2 27" xfId="29428"/>
    <cellStyle name="Salida 2 28" xfId="29429"/>
    <cellStyle name="Salida 2 3" xfId="29430"/>
    <cellStyle name="Salida 2 3 10" xfId="29431"/>
    <cellStyle name="Salida 2 3 2" xfId="29432"/>
    <cellStyle name="Salida 2 3 2 2" xfId="29433"/>
    <cellStyle name="Salida 2 3 2 2 2" xfId="29434"/>
    <cellStyle name="Salida 2 3 2 2 2 2" xfId="29435"/>
    <cellStyle name="Salida 2 3 2 2 2 2 2" xfId="29436"/>
    <cellStyle name="Salida 2 3 2 2 2 3" xfId="29437"/>
    <cellStyle name="Salida 2 3 2 2 2 3 2" xfId="29438"/>
    <cellStyle name="Salida 2 3 2 2 2 4" xfId="29439"/>
    <cellStyle name="Salida 2 3 2 2 2 5" xfId="29440"/>
    <cellStyle name="Salida 2 3 2 2 3" xfId="29441"/>
    <cellStyle name="Salida 2 3 2 2 3 2" xfId="29442"/>
    <cellStyle name="Salida 2 3 2 2 4" xfId="29443"/>
    <cellStyle name="Salida 2 3 2 2 4 2" xfId="29444"/>
    <cellStyle name="Salida 2 3 2 2 5" xfId="29445"/>
    <cellStyle name="Salida 2 3 2 2 6" xfId="29446"/>
    <cellStyle name="Salida 2 3 2 3" xfId="29447"/>
    <cellStyle name="Salida 2 3 2 3 2" xfId="29448"/>
    <cellStyle name="Salida 2 3 2 3 2 2" xfId="29449"/>
    <cellStyle name="Salida 2 3 2 3 2 2 2" xfId="29450"/>
    <cellStyle name="Salida 2 3 2 3 2 3" xfId="29451"/>
    <cellStyle name="Salida 2 3 2 3 2 3 2" xfId="29452"/>
    <cellStyle name="Salida 2 3 2 3 2 4" xfId="29453"/>
    <cellStyle name="Salida 2 3 2 3 2 5" xfId="29454"/>
    <cellStyle name="Salida 2 3 2 3 3" xfId="29455"/>
    <cellStyle name="Salida 2 3 2 3 3 2" xfId="29456"/>
    <cellStyle name="Salida 2 3 2 3 4" xfId="29457"/>
    <cellStyle name="Salida 2 3 2 3 4 2" xfId="29458"/>
    <cellStyle name="Salida 2 3 2 3 5" xfId="29459"/>
    <cellStyle name="Salida 2 3 2 3 6" xfId="29460"/>
    <cellStyle name="Salida 2 3 2 4" xfId="29461"/>
    <cellStyle name="Salida 2 3 2 4 2" xfId="29462"/>
    <cellStyle name="Salida 2 3 2 4 2 2" xfId="29463"/>
    <cellStyle name="Salida 2 3 2 4 2 2 2" xfId="29464"/>
    <cellStyle name="Salida 2 3 2 4 2 3" xfId="29465"/>
    <cellStyle name="Salida 2 3 2 4 2 3 2" xfId="29466"/>
    <cellStyle name="Salida 2 3 2 4 2 4" xfId="29467"/>
    <cellStyle name="Salida 2 3 2 4 2 5" xfId="29468"/>
    <cellStyle name="Salida 2 3 2 4 3" xfId="29469"/>
    <cellStyle name="Salida 2 3 2 4 3 2" xfId="29470"/>
    <cellStyle name="Salida 2 3 2 4 4" xfId="29471"/>
    <cellStyle name="Salida 2 3 2 4 4 2" xfId="29472"/>
    <cellStyle name="Salida 2 3 2 4 5" xfId="29473"/>
    <cellStyle name="Salida 2 3 2 4 6" xfId="29474"/>
    <cellStyle name="Salida 2 3 2 5" xfId="29475"/>
    <cellStyle name="Salida 2 3 2 5 2" xfId="29476"/>
    <cellStyle name="Salida 2 3 2 5 2 2" xfId="29477"/>
    <cellStyle name="Salida 2 3 2 5 3" xfId="29478"/>
    <cellStyle name="Salida 2 3 2 5 3 2" xfId="29479"/>
    <cellStyle name="Salida 2 3 2 5 4" xfId="29480"/>
    <cellStyle name="Salida 2 3 2 5 5" xfId="29481"/>
    <cellStyle name="Salida 2 3 2 6" xfId="29482"/>
    <cellStyle name="Salida 2 3 2 6 2" xfId="29483"/>
    <cellStyle name="Salida 2 3 2 7" xfId="29484"/>
    <cellStyle name="Salida 2 3 2 7 2" xfId="29485"/>
    <cellStyle name="Salida 2 3 2 8" xfId="29486"/>
    <cellStyle name="Salida 2 3 2 9" xfId="29487"/>
    <cellStyle name="Salida 2 3 3" xfId="29488"/>
    <cellStyle name="Salida 2 3 3 2" xfId="29489"/>
    <cellStyle name="Salida 2 3 3 2 2" xfId="29490"/>
    <cellStyle name="Salida 2 3 3 2 2 2" xfId="29491"/>
    <cellStyle name="Salida 2 3 3 2 2 2 2" xfId="29492"/>
    <cellStyle name="Salida 2 3 3 2 2 3" xfId="29493"/>
    <cellStyle name="Salida 2 3 3 2 2 3 2" xfId="29494"/>
    <cellStyle name="Salida 2 3 3 2 2 4" xfId="29495"/>
    <cellStyle name="Salida 2 3 3 2 2 5" xfId="29496"/>
    <cellStyle name="Salida 2 3 3 2 3" xfId="29497"/>
    <cellStyle name="Salida 2 3 3 2 3 2" xfId="29498"/>
    <cellStyle name="Salida 2 3 3 2 4" xfId="29499"/>
    <cellStyle name="Salida 2 3 3 2 4 2" xfId="29500"/>
    <cellStyle name="Salida 2 3 3 2 5" xfId="29501"/>
    <cellStyle name="Salida 2 3 3 2 6" xfId="29502"/>
    <cellStyle name="Salida 2 3 3 3" xfId="29503"/>
    <cellStyle name="Salida 2 3 3 3 2" xfId="29504"/>
    <cellStyle name="Salida 2 3 3 3 2 2" xfId="29505"/>
    <cellStyle name="Salida 2 3 3 3 2 2 2" xfId="29506"/>
    <cellStyle name="Salida 2 3 3 3 2 3" xfId="29507"/>
    <cellStyle name="Salida 2 3 3 3 2 3 2" xfId="29508"/>
    <cellStyle name="Salida 2 3 3 3 2 4" xfId="29509"/>
    <cellStyle name="Salida 2 3 3 3 2 5" xfId="29510"/>
    <cellStyle name="Salida 2 3 3 3 3" xfId="29511"/>
    <cellStyle name="Salida 2 3 3 3 3 2" xfId="29512"/>
    <cellStyle name="Salida 2 3 3 3 4" xfId="29513"/>
    <cellStyle name="Salida 2 3 3 3 4 2" xfId="29514"/>
    <cellStyle name="Salida 2 3 3 3 5" xfId="29515"/>
    <cellStyle name="Salida 2 3 3 3 6" xfId="29516"/>
    <cellStyle name="Salida 2 3 3 4" xfId="29517"/>
    <cellStyle name="Salida 2 3 3 4 2" xfId="29518"/>
    <cellStyle name="Salida 2 3 3 4 2 2" xfId="29519"/>
    <cellStyle name="Salida 2 3 3 4 3" xfId="29520"/>
    <cellStyle name="Salida 2 3 3 4 3 2" xfId="29521"/>
    <cellStyle name="Salida 2 3 3 4 4" xfId="29522"/>
    <cellStyle name="Salida 2 3 3 4 5" xfId="29523"/>
    <cellStyle name="Salida 2 3 3 5" xfId="29524"/>
    <cellStyle name="Salida 2 3 3 5 2" xfId="29525"/>
    <cellStyle name="Salida 2 3 3 6" xfId="29526"/>
    <cellStyle name="Salida 2 3 3 6 2" xfId="29527"/>
    <cellStyle name="Salida 2 3 3 7" xfId="29528"/>
    <cellStyle name="Salida 2 3 3 8" xfId="29529"/>
    <cellStyle name="Salida 2 3 4" xfId="29530"/>
    <cellStyle name="Salida 2 3 4 2" xfId="29531"/>
    <cellStyle name="Salida 2 3 4 2 2" xfId="29532"/>
    <cellStyle name="Salida 2 3 4 2 2 2" xfId="29533"/>
    <cellStyle name="Salida 2 3 4 2 3" xfId="29534"/>
    <cellStyle name="Salida 2 3 4 2 3 2" xfId="29535"/>
    <cellStyle name="Salida 2 3 4 2 4" xfId="29536"/>
    <cellStyle name="Salida 2 3 4 2 5" xfId="29537"/>
    <cellStyle name="Salida 2 3 4 3" xfId="29538"/>
    <cellStyle name="Salida 2 3 4 3 2" xfId="29539"/>
    <cellStyle name="Salida 2 3 4 4" xfId="29540"/>
    <cellStyle name="Salida 2 3 4 4 2" xfId="29541"/>
    <cellStyle name="Salida 2 3 4 5" xfId="29542"/>
    <cellStyle name="Salida 2 3 4 6" xfId="29543"/>
    <cellStyle name="Salida 2 3 5" xfId="29544"/>
    <cellStyle name="Salida 2 3 5 2" xfId="29545"/>
    <cellStyle name="Salida 2 3 5 2 2" xfId="29546"/>
    <cellStyle name="Salida 2 3 5 2 2 2" xfId="29547"/>
    <cellStyle name="Salida 2 3 5 2 3" xfId="29548"/>
    <cellStyle name="Salida 2 3 5 2 3 2" xfId="29549"/>
    <cellStyle name="Salida 2 3 5 2 4" xfId="29550"/>
    <cellStyle name="Salida 2 3 5 2 5" xfId="29551"/>
    <cellStyle name="Salida 2 3 5 3" xfId="29552"/>
    <cellStyle name="Salida 2 3 5 3 2" xfId="29553"/>
    <cellStyle name="Salida 2 3 5 4" xfId="29554"/>
    <cellStyle name="Salida 2 3 5 4 2" xfId="29555"/>
    <cellStyle name="Salida 2 3 5 5" xfId="29556"/>
    <cellStyle name="Salida 2 3 5 6" xfId="29557"/>
    <cellStyle name="Salida 2 3 6" xfId="29558"/>
    <cellStyle name="Salida 2 3 6 2" xfId="29559"/>
    <cellStyle name="Salida 2 3 6 2 2" xfId="29560"/>
    <cellStyle name="Salida 2 3 6 2 2 2" xfId="29561"/>
    <cellStyle name="Salida 2 3 6 2 3" xfId="29562"/>
    <cellStyle name="Salida 2 3 6 2 3 2" xfId="29563"/>
    <cellStyle name="Salida 2 3 6 2 4" xfId="29564"/>
    <cellStyle name="Salida 2 3 6 2 5" xfId="29565"/>
    <cellStyle name="Salida 2 3 6 3" xfId="29566"/>
    <cellStyle name="Salida 2 3 6 3 2" xfId="29567"/>
    <cellStyle name="Salida 2 3 6 4" xfId="29568"/>
    <cellStyle name="Salida 2 3 6 4 2" xfId="29569"/>
    <cellStyle name="Salida 2 3 6 5" xfId="29570"/>
    <cellStyle name="Salida 2 3 6 6" xfId="29571"/>
    <cellStyle name="Salida 2 3 7" xfId="29572"/>
    <cellStyle name="Salida 2 3 7 2" xfId="29573"/>
    <cellStyle name="Salida 2 3 7 2 2" xfId="29574"/>
    <cellStyle name="Salida 2 3 7 3" xfId="29575"/>
    <cellStyle name="Salida 2 3 7 3 2" xfId="29576"/>
    <cellStyle name="Salida 2 3 7 4" xfId="29577"/>
    <cellStyle name="Salida 2 3 7 5" xfId="29578"/>
    <cellStyle name="Salida 2 3 8" xfId="29579"/>
    <cellStyle name="Salida 2 3 8 2" xfId="29580"/>
    <cellStyle name="Salida 2 3 9" xfId="29581"/>
    <cellStyle name="Salida 2 3 9 2" xfId="29582"/>
    <cellStyle name="Salida 2 4" xfId="29583"/>
    <cellStyle name="Salida 2 4 10" xfId="29584"/>
    <cellStyle name="Salida 2 4 2" xfId="29585"/>
    <cellStyle name="Salida 2 4 2 2" xfId="29586"/>
    <cellStyle name="Salida 2 4 2 2 2" xfId="29587"/>
    <cellStyle name="Salida 2 4 2 2 2 2" xfId="29588"/>
    <cellStyle name="Salida 2 4 2 2 2 2 2" xfId="29589"/>
    <cellStyle name="Salida 2 4 2 2 2 3" xfId="29590"/>
    <cellStyle name="Salida 2 4 2 2 2 3 2" xfId="29591"/>
    <cellStyle name="Salida 2 4 2 2 2 4" xfId="29592"/>
    <cellStyle name="Salida 2 4 2 2 2 5" xfId="29593"/>
    <cellStyle name="Salida 2 4 2 2 3" xfId="29594"/>
    <cellStyle name="Salida 2 4 2 2 3 2" xfId="29595"/>
    <cellStyle name="Salida 2 4 2 2 4" xfId="29596"/>
    <cellStyle name="Salida 2 4 2 2 4 2" xfId="29597"/>
    <cellStyle name="Salida 2 4 2 2 5" xfId="29598"/>
    <cellStyle name="Salida 2 4 2 2 6" xfId="29599"/>
    <cellStyle name="Salida 2 4 2 3" xfId="29600"/>
    <cellStyle name="Salida 2 4 2 3 2" xfId="29601"/>
    <cellStyle name="Salida 2 4 2 3 2 2" xfId="29602"/>
    <cellStyle name="Salida 2 4 2 3 2 2 2" xfId="29603"/>
    <cellStyle name="Salida 2 4 2 3 2 3" xfId="29604"/>
    <cellStyle name="Salida 2 4 2 3 2 3 2" xfId="29605"/>
    <cellStyle name="Salida 2 4 2 3 2 4" xfId="29606"/>
    <cellStyle name="Salida 2 4 2 3 2 5" xfId="29607"/>
    <cellStyle name="Salida 2 4 2 3 3" xfId="29608"/>
    <cellStyle name="Salida 2 4 2 3 3 2" xfId="29609"/>
    <cellStyle name="Salida 2 4 2 3 4" xfId="29610"/>
    <cellStyle name="Salida 2 4 2 3 4 2" xfId="29611"/>
    <cellStyle name="Salida 2 4 2 3 5" xfId="29612"/>
    <cellStyle name="Salida 2 4 2 3 6" xfId="29613"/>
    <cellStyle name="Salida 2 4 2 4" xfId="29614"/>
    <cellStyle name="Salida 2 4 2 4 2" xfId="29615"/>
    <cellStyle name="Salida 2 4 2 4 2 2" xfId="29616"/>
    <cellStyle name="Salida 2 4 2 4 2 2 2" xfId="29617"/>
    <cellStyle name="Salida 2 4 2 4 2 3" xfId="29618"/>
    <cellStyle name="Salida 2 4 2 4 2 3 2" xfId="29619"/>
    <cellStyle name="Salida 2 4 2 4 2 4" xfId="29620"/>
    <cellStyle name="Salida 2 4 2 4 2 5" xfId="29621"/>
    <cellStyle name="Salida 2 4 2 4 3" xfId="29622"/>
    <cellStyle name="Salida 2 4 2 4 3 2" xfId="29623"/>
    <cellStyle name="Salida 2 4 2 4 4" xfId="29624"/>
    <cellStyle name="Salida 2 4 2 4 4 2" xfId="29625"/>
    <cellStyle name="Salida 2 4 2 4 5" xfId="29626"/>
    <cellStyle name="Salida 2 4 2 4 6" xfId="29627"/>
    <cellStyle name="Salida 2 4 2 5" xfId="29628"/>
    <cellStyle name="Salida 2 4 2 5 2" xfId="29629"/>
    <cellStyle name="Salida 2 4 2 5 2 2" xfId="29630"/>
    <cellStyle name="Salida 2 4 2 5 3" xfId="29631"/>
    <cellStyle name="Salida 2 4 2 5 3 2" xfId="29632"/>
    <cellStyle name="Salida 2 4 2 5 4" xfId="29633"/>
    <cellStyle name="Salida 2 4 2 5 5" xfId="29634"/>
    <cellStyle name="Salida 2 4 2 6" xfId="29635"/>
    <cellStyle name="Salida 2 4 2 6 2" xfId="29636"/>
    <cellStyle name="Salida 2 4 2 7" xfId="29637"/>
    <cellStyle name="Salida 2 4 2 7 2" xfId="29638"/>
    <cellStyle name="Salida 2 4 2 8" xfId="29639"/>
    <cellStyle name="Salida 2 4 2 9" xfId="29640"/>
    <cellStyle name="Salida 2 4 3" xfId="29641"/>
    <cellStyle name="Salida 2 4 3 2" xfId="29642"/>
    <cellStyle name="Salida 2 4 3 2 2" xfId="29643"/>
    <cellStyle name="Salida 2 4 3 2 2 2" xfId="29644"/>
    <cellStyle name="Salida 2 4 3 2 2 2 2" xfId="29645"/>
    <cellStyle name="Salida 2 4 3 2 2 3" xfId="29646"/>
    <cellStyle name="Salida 2 4 3 2 2 3 2" xfId="29647"/>
    <cellStyle name="Salida 2 4 3 2 2 4" xfId="29648"/>
    <cellStyle name="Salida 2 4 3 2 2 5" xfId="29649"/>
    <cellStyle name="Salida 2 4 3 2 3" xfId="29650"/>
    <cellStyle name="Salida 2 4 3 2 3 2" xfId="29651"/>
    <cellStyle name="Salida 2 4 3 2 4" xfId="29652"/>
    <cellStyle name="Salida 2 4 3 2 4 2" xfId="29653"/>
    <cellStyle name="Salida 2 4 3 2 5" xfId="29654"/>
    <cellStyle name="Salida 2 4 3 2 6" xfId="29655"/>
    <cellStyle name="Salida 2 4 3 3" xfId="29656"/>
    <cellStyle name="Salida 2 4 3 3 2" xfId="29657"/>
    <cellStyle name="Salida 2 4 3 3 2 2" xfId="29658"/>
    <cellStyle name="Salida 2 4 3 3 2 2 2" xfId="29659"/>
    <cellStyle name="Salida 2 4 3 3 2 3" xfId="29660"/>
    <cellStyle name="Salida 2 4 3 3 2 3 2" xfId="29661"/>
    <cellStyle name="Salida 2 4 3 3 2 4" xfId="29662"/>
    <cellStyle name="Salida 2 4 3 3 2 5" xfId="29663"/>
    <cellStyle name="Salida 2 4 3 3 3" xfId="29664"/>
    <cellStyle name="Salida 2 4 3 3 3 2" xfId="29665"/>
    <cellStyle name="Salida 2 4 3 3 4" xfId="29666"/>
    <cellStyle name="Salida 2 4 3 3 4 2" xfId="29667"/>
    <cellStyle name="Salida 2 4 3 3 5" xfId="29668"/>
    <cellStyle name="Salida 2 4 3 3 6" xfId="29669"/>
    <cellStyle name="Salida 2 4 3 4" xfId="29670"/>
    <cellStyle name="Salida 2 4 3 4 2" xfId="29671"/>
    <cellStyle name="Salida 2 4 3 4 2 2" xfId="29672"/>
    <cellStyle name="Salida 2 4 3 4 3" xfId="29673"/>
    <cellStyle name="Salida 2 4 3 4 3 2" xfId="29674"/>
    <cellStyle name="Salida 2 4 3 4 4" xfId="29675"/>
    <cellStyle name="Salida 2 4 3 4 5" xfId="29676"/>
    <cellStyle name="Salida 2 4 3 5" xfId="29677"/>
    <cellStyle name="Salida 2 4 3 5 2" xfId="29678"/>
    <cellStyle name="Salida 2 4 3 6" xfId="29679"/>
    <cellStyle name="Salida 2 4 3 6 2" xfId="29680"/>
    <cellStyle name="Salida 2 4 3 7" xfId="29681"/>
    <cellStyle name="Salida 2 4 3 8" xfId="29682"/>
    <cellStyle name="Salida 2 4 4" xfId="29683"/>
    <cellStyle name="Salida 2 4 4 2" xfId="29684"/>
    <cellStyle name="Salida 2 4 4 2 2" xfId="29685"/>
    <cellStyle name="Salida 2 4 4 2 2 2" xfId="29686"/>
    <cellStyle name="Salida 2 4 4 2 3" xfId="29687"/>
    <cellStyle name="Salida 2 4 4 2 3 2" xfId="29688"/>
    <cellStyle name="Salida 2 4 4 2 4" xfId="29689"/>
    <cellStyle name="Salida 2 4 4 2 5" xfId="29690"/>
    <cellStyle name="Salida 2 4 4 3" xfId="29691"/>
    <cellStyle name="Salida 2 4 4 3 2" xfId="29692"/>
    <cellStyle name="Salida 2 4 4 4" xfId="29693"/>
    <cellStyle name="Salida 2 4 4 4 2" xfId="29694"/>
    <cellStyle name="Salida 2 4 4 5" xfId="29695"/>
    <cellStyle name="Salida 2 4 4 6" xfId="29696"/>
    <cellStyle name="Salida 2 4 5" xfId="29697"/>
    <cellStyle name="Salida 2 4 5 2" xfId="29698"/>
    <cellStyle name="Salida 2 4 5 2 2" xfId="29699"/>
    <cellStyle name="Salida 2 4 5 2 2 2" xfId="29700"/>
    <cellStyle name="Salida 2 4 5 2 3" xfId="29701"/>
    <cellStyle name="Salida 2 4 5 2 3 2" xfId="29702"/>
    <cellStyle name="Salida 2 4 5 2 4" xfId="29703"/>
    <cellStyle name="Salida 2 4 5 2 5" xfId="29704"/>
    <cellStyle name="Salida 2 4 5 3" xfId="29705"/>
    <cellStyle name="Salida 2 4 5 3 2" xfId="29706"/>
    <cellStyle name="Salida 2 4 5 4" xfId="29707"/>
    <cellStyle name="Salida 2 4 5 4 2" xfId="29708"/>
    <cellStyle name="Salida 2 4 5 5" xfId="29709"/>
    <cellStyle name="Salida 2 4 5 6" xfId="29710"/>
    <cellStyle name="Salida 2 4 6" xfId="29711"/>
    <cellStyle name="Salida 2 4 6 2" xfId="29712"/>
    <cellStyle name="Salida 2 4 6 2 2" xfId="29713"/>
    <cellStyle name="Salida 2 4 6 2 2 2" xfId="29714"/>
    <cellStyle name="Salida 2 4 6 2 3" xfId="29715"/>
    <cellStyle name="Salida 2 4 6 2 3 2" xfId="29716"/>
    <cellStyle name="Salida 2 4 6 2 4" xfId="29717"/>
    <cellStyle name="Salida 2 4 6 2 5" xfId="29718"/>
    <cellStyle name="Salida 2 4 6 3" xfId="29719"/>
    <cellStyle name="Salida 2 4 6 3 2" xfId="29720"/>
    <cellStyle name="Salida 2 4 6 4" xfId="29721"/>
    <cellStyle name="Salida 2 4 6 4 2" xfId="29722"/>
    <cellStyle name="Salida 2 4 6 5" xfId="29723"/>
    <cellStyle name="Salida 2 4 6 6" xfId="29724"/>
    <cellStyle name="Salida 2 4 7" xfId="29725"/>
    <cellStyle name="Salida 2 4 7 2" xfId="29726"/>
    <cellStyle name="Salida 2 4 7 2 2" xfId="29727"/>
    <cellStyle name="Salida 2 4 7 3" xfId="29728"/>
    <cellStyle name="Salida 2 4 7 3 2" xfId="29729"/>
    <cellStyle name="Salida 2 4 7 4" xfId="29730"/>
    <cellStyle name="Salida 2 4 7 5" xfId="29731"/>
    <cellStyle name="Salida 2 4 8" xfId="29732"/>
    <cellStyle name="Salida 2 4 8 2" xfId="29733"/>
    <cellStyle name="Salida 2 4 9" xfId="29734"/>
    <cellStyle name="Salida 2 4 9 2" xfId="29735"/>
    <cellStyle name="Salida 2 5" xfId="29736"/>
    <cellStyle name="Salida 2 5 10" xfId="29737"/>
    <cellStyle name="Salida 2 5 11" xfId="29738"/>
    <cellStyle name="Salida 2 5 2" xfId="29739"/>
    <cellStyle name="Salida 2 5 2 2" xfId="29740"/>
    <cellStyle name="Salida 2 5 2 2 2" xfId="29741"/>
    <cellStyle name="Salida 2 5 2 2 2 2" xfId="29742"/>
    <cellStyle name="Salida 2 5 2 2 2 2 2" xfId="29743"/>
    <cellStyle name="Salida 2 5 2 2 2 3" xfId="29744"/>
    <cellStyle name="Salida 2 5 2 2 2 3 2" xfId="29745"/>
    <cellStyle name="Salida 2 5 2 2 2 4" xfId="29746"/>
    <cellStyle name="Salida 2 5 2 2 2 5" xfId="29747"/>
    <cellStyle name="Salida 2 5 2 2 3" xfId="29748"/>
    <cellStyle name="Salida 2 5 2 2 3 2" xfId="29749"/>
    <cellStyle name="Salida 2 5 2 2 4" xfId="29750"/>
    <cellStyle name="Salida 2 5 2 2 4 2" xfId="29751"/>
    <cellStyle name="Salida 2 5 2 2 5" xfId="29752"/>
    <cellStyle name="Salida 2 5 2 2 6" xfId="29753"/>
    <cellStyle name="Salida 2 5 2 3" xfId="29754"/>
    <cellStyle name="Salida 2 5 2 3 2" xfId="29755"/>
    <cellStyle name="Salida 2 5 2 3 2 2" xfId="29756"/>
    <cellStyle name="Salida 2 5 2 3 2 2 2" xfId="29757"/>
    <cellStyle name="Salida 2 5 2 3 2 3" xfId="29758"/>
    <cellStyle name="Salida 2 5 2 3 2 3 2" xfId="29759"/>
    <cellStyle name="Salida 2 5 2 3 2 4" xfId="29760"/>
    <cellStyle name="Salida 2 5 2 3 2 5" xfId="29761"/>
    <cellStyle name="Salida 2 5 2 3 3" xfId="29762"/>
    <cellStyle name="Salida 2 5 2 3 3 2" xfId="29763"/>
    <cellStyle name="Salida 2 5 2 3 4" xfId="29764"/>
    <cellStyle name="Salida 2 5 2 3 4 2" xfId="29765"/>
    <cellStyle name="Salida 2 5 2 3 5" xfId="29766"/>
    <cellStyle name="Salida 2 5 2 3 6" xfId="29767"/>
    <cellStyle name="Salida 2 5 2 4" xfId="29768"/>
    <cellStyle name="Salida 2 5 2 4 2" xfId="29769"/>
    <cellStyle name="Salida 2 5 2 4 2 2" xfId="29770"/>
    <cellStyle name="Salida 2 5 2 4 2 2 2" xfId="29771"/>
    <cellStyle name="Salida 2 5 2 4 2 3" xfId="29772"/>
    <cellStyle name="Salida 2 5 2 4 2 3 2" xfId="29773"/>
    <cellStyle name="Salida 2 5 2 4 2 4" xfId="29774"/>
    <cellStyle name="Salida 2 5 2 4 2 5" xfId="29775"/>
    <cellStyle name="Salida 2 5 2 4 3" xfId="29776"/>
    <cellStyle name="Salida 2 5 2 4 3 2" xfId="29777"/>
    <cellStyle name="Salida 2 5 2 4 4" xfId="29778"/>
    <cellStyle name="Salida 2 5 2 4 4 2" xfId="29779"/>
    <cellStyle name="Salida 2 5 2 4 5" xfId="29780"/>
    <cellStyle name="Salida 2 5 2 4 6" xfId="29781"/>
    <cellStyle name="Salida 2 5 2 5" xfId="29782"/>
    <cellStyle name="Salida 2 5 2 5 2" xfId="29783"/>
    <cellStyle name="Salida 2 5 2 5 2 2" xfId="29784"/>
    <cellStyle name="Salida 2 5 2 5 3" xfId="29785"/>
    <cellStyle name="Salida 2 5 2 5 3 2" xfId="29786"/>
    <cellStyle name="Salida 2 5 2 5 4" xfId="29787"/>
    <cellStyle name="Salida 2 5 2 5 5" xfId="29788"/>
    <cellStyle name="Salida 2 5 2 6" xfId="29789"/>
    <cellStyle name="Salida 2 5 2 6 2" xfId="29790"/>
    <cellStyle name="Salida 2 5 2 7" xfId="29791"/>
    <cellStyle name="Salida 2 5 2 7 2" xfId="29792"/>
    <cellStyle name="Salida 2 5 2 8" xfId="29793"/>
    <cellStyle name="Salida 2 5 2 9" xfId="29794"/>
    <cellStyle name="Salida 2 5 3" xfId="29795"/>
    <cellStyle name="Salida 2 5 3 2" xfId="29796"/>
    <cellStyle name="Salida 2 5 3 2 2" xfId="29797"/>
    <cellStyle name="Salida 2 5 3 2 2 2" xfId="29798"/>
    <cellStyle name="Salida 2 5 3 2 3" xfId="29799"/>
    <cellStyle name="Salida 2 5 3 2 3 2" xfId="29800"/>
    <cellStyle name="Salida 2 5 3 2 4" xfId="29801"/>
    <cellStyle name="Salida 2 5 3 2 5" xfId="29802"/>
    <cellStyle name="Salida 2 5 3 3" xfId="29803"/>
    <cellStyle name="Salida 2 5 3 3 2" xfId="29804"/>
    <cellStyle name="Salida 2 5 3 4" xfId="29805"/>
    <cellStyle name="Salida 2 5 3 4 2" xfId="29806"/>
    <cellStyle name="Salida 2 5 3 5" xfId="29807"/>
    <cellStyle name="Salida 2 5 3 6" xfId="29808"/>
    <cellStyle name="Salida 2 5 4" xfId="29809"/>
    <cellStyle name="Salida 2 5 4 2" xfId="29810"/>
    <cellStyle name="Salida 2 5 4 2 2" xfId="29811"/>
    <cellStyle name="Salida 2 5 4 2 2 2" xfId="29812"/>
    <cellStyle name="Salida 2 5 4 2 3" xfId="29813"/>
    <cellStyle name="Salida 2 5 4 2 3 2" xfId="29814"/>
    <cellStyle name="Salida 2 5 4 2 4" xfId="29815"/>
    <cellStyle name="Salida 2 5 4 2 5" xfId="29816"/>
    <cellStyle name="Salida 2 5 4 3" xfId="29817"/>
    <cellStyle name="Salida 2 5 4 3 2" xfId="29818"/>
    <cellStyle name="Salida 2 5 4 4" xfId="29819"/>
    <cellStyle name="Salida 2 5 4 4 2" xfId="29820"/>
    <cellStyle name="Salida 2 5 4 5" xfId="29821"/>
    <cellStyle name="Salida 2 5 4 6" xfId="29822"/>
    <cellStyle name="Salida 2 5 5" xfId="29823"/>
    <cellStyle name="Salida 2 5 5 2" xfId="29824"/>
    <cellStyle name="Salida 2 5 5 2 2" xfId="29825"/>
    <cellStyle name="Salida 2 5 5 2 2 2" xfId="29826"/>
    <cellStyle name="Salida 2 5 5 2 3" xfId="29827"/>
    <cellStyle name="Salida 2 5 5 2 3 2" xfId="29828"/>
    <cellStyle name="Salida 2 5 5 2 4" xfId="29829"/>
    <cellStyle name="Salida 2 5 5 2 5" xfId="29830"/>
    <cellStyle name="Salida 2 5 5 3" xfId="29831"/>
    <cellStyle name="Salida 2 5 5 3 2" xfId="29832"/>
    <cellStyle name="Salida 2 5 5 4" xfId="29833"/>
    <cellStyle name="Salida 2 5 5 4 2" xfId="29834"/>
    <cellStyle name="Salida 2 5 5 5" xfId="29835"/>
    <cellStyle name="Salida 2 5 5 6" xfId="29836"/>
    <cellStyle name="Salida 2 5 6" xfId="29837"/>
    <cellStyle name="Salida 2 5 6 2" xfId="29838"/>
    <cellStyle name="Salida 2 5 6 2 2" xfId="29839"/>
    <cellStyle name="Salida 2 5 6 2 2 2" xfId="29840"/>
    <cellStyle name="Salida 2 5 6 2 3" xfId="29841"/>
    <cellStyle name="Salida 2 5 6 2 3 2" xfId="29842"/>
    <cellStyle name="Salida 2 5 6 2 4" xfId="29843"/>
    <cellStyle name="Salida 2 5 6 2 5" xfId="29844"/>
    <cellStyle name="Salida 2 5 6 3" xfId="29845"/>
    <cellStyle name="Salida 2 5 6 3 2" xfId="29846"/>
    <cellStyle name="Salida 2 5 6 4" xfId="29847"/>
    <cellStyle name="Salida 2 5 6 4 2" xfId="29848"/>
    <cellStyle name="Salida 2 5 6 5" xfId="29849"/>
    <cellStyle name="Salida 2 5 6 6" xfId="29850"/>
    <cellStyle name="Salida 2 5 7" xfId="29851"/>
    <cellStyle name="Salida 2 5 7 2" xfId="29852"/>
    <cellStyle name="Salida 2 5 7 2 2" xfId="29853"/>
    <cellStyle name="Salida 2 5 7 3" xfId="29854"/>
    <cellStyle name="Salida 2 5 7 3 2" xfId="29855"/>
    <cellStyle name="Salida 2 5 7 4" xfId="29856"/>
    <cellStyle name="Salida 2 5 7 5" xfId="29857"/>
    <cellStyle name="Salida 2 5 8" xfId="29858"/>
    <cellStyle name="Salida 2 5 8 2" xfId="29859"/>
    <cellStyle name="Salida 2 5 9" xfId="29860"/>
    <cellStyle name="Salida 2 5 9 2" xfId="29861"/>
    <cellStyle name="Salida 2 6" xfId="29862"/>
    <cellStyle name="Salida 2 6 2" xfId="29863"/>
    <cellStyle name="Salida 2 6 2 2" xfId="29864"/>
    <cellStyle name="Salida 2 6 2 2 2" xfId="29865"/>
    <cellStyle name="Salida 2 6 2 2 2 2" xfId="29866"/>
    <cellStyle name="Salida 2 6 2 2 3" xfId="29867"/>
    <cellStyle name="Salida 2 6 2 2 3 2" xfId="29868"/>
    <cellStyle name="Salida 2 6 2 2 4" xfId="29869"/>
    <cellStyle name="Salida 2 6 2 2 5" xfId="29870"/>
    <cellStyle name="Salida 2 6 2 3" xfId="29871"/>
    <cellStyle name="Salida 2 6 2 3 2" xfId="29872"/>
    <cellStyle name="Salida 2 6 2 4" xfId="29873"/>
    <cellStyle name="Salida 2 6 2 4 2" xfId="29874"/>
    <cellStyle name="Salida 2 6 2 5" xfId="29875"/>
    <cellStyle name="Salida 2 6 2 6" xfId="29876"/>
    <cellStyle name="Salida 2 6 3" xfId="29877"/>
    <cellStyle name="Salida 2 6 3 2" xfId="29878"/>
    <cellStyle name="Salida 2 6 3 2 2" xfId="29879"/>
    <cellStyle name="Salida 2 6 3 2 2 2" xfId="29880"/>
    <cellStyle name="Salida 2 6 3 2 3" xfId="29881"/>
    <cellStyle name="Salida 2 6 3 2 3 2" xfId="29882"/>
    <cellStyle name="Salida 2 6 3 2 4" xfId="29883"/>
    <cellStyle name="Salida 2 6 3 2 5" xfId="29884"/>
    <cellStyle name="Salida 2 6 3 3" xfId="29885"/>
    <cellStyle name="Salida 2 6 3 3 2" xfId="29886"/>
    <cellStyle name="Salida 2 6 3 4" xfId="29887"/>
    <cellStyle name="Salida 2 6 3 4 2" xfId="29888"/>
    <cellStyle name="Salida 2 6 3 5" xfId="29889"/>
    <cellStyle name="Salida 2 6 3 6" xfId="29890"/>
    <cellStyle name="Salida 2 6 4" xfId="29891"/>
    <cellStyle name="Salida 2 6 4 2" xfId="29892"/>
    <cellStyle name="Salida 2 6 4 2 2" xfId="29893"/>
    <cellStyle name="Salida 2 6 4 2 2 2" xfId="29894"/>
    <cellStyle name="Salida 2 6 4 2 3" xfId="29895"/>
    <cellStyle name="Salida 2 6 4 2 3 2" xfId="29896"/>
    <cellStyle name="Salida 2 6 4 2 4" xfId="29897"/>
    <cellStyle name="Salida 2 6 4 2 5" xfId="29898"/>
    <cellStyle name="Salida 2 6 4 3" xfId="29899"/>
    <cellStyle name="Salida 2 6 4 3 2" xfId="29900"/>
    <cellStyle name="Salida 2 6 4 4" xfId="29901"/>
    <cellStyle name="Salida 2 6 4 4 2" xfId="29902"/>
    <cellStyle name="Salida 2 6 4 5" xfId="29903"/>
    <cellStyle name="Salida 2 6 4 6" xfId="29904"/>
    <cellStyle name="Salida 2 6 5" xfId="29905"/>
    <cellStyle name="Salida 2 6 5 2" xfId="29906"/>
    <cellStyle name="Salida 2 6 5 2 2" xfId="29907"/>
    <cellStyle name="Salida 2 6 5 3" xfId="29908"/>
    <cellStyle name="Salida 2 6 5 3 2" xfId="29909"/>
    <cellStyle name="Salida 2 6 5 4" xfId="29910"/>
    <cellStyle name="Salida 2 6 5 5" xfId="29911"/>
    <cellStyle name="Salida 2 6 6" xfId="29912"/>
    <cellStyle name="Salida 2 6 6 2" xfId="29913"/>
    <cellStyle name="Salida 2 6 7" xfId="29914"/>
    <cellStyle name="Salida 2 6 7 2" xfId="29915"/>
    <cellStyle name="Salida 2 6 8" xfId="29916"/>
    <cellStyle name="Salida 2 6 9" xfId="29917"/>
    <cellStyle name="Salida 2 7" xfId="29918"/>
    <cellStyle name="Salida 2 7 2" xfId="29919"/>
    <cellStyle name="Salida 2 7 2 2" xfId="29920"/>
    <cellStyle name="Salida 2 7 2 2 2" xfId="29921"/>
    <cellStyle name="Salida 2 7 2 3" xfId="29922"/>
    <cellStyle name="Salida 2 7 2 3 2" xfId="29923"/>
    <cellStyle name="Salida 2 7 2 4" xfId="29924"/>
    <cellStyle name="Salida 2 7 2 5" xfId="29925"/>
    <cellStyle name="Salida 2 7 3" xfId="29926"/>
    <cellStyle name="Salida 2 7 3 2" xfId="29927"/>
    <cellStyle name="Salida 2 7 4" xfId="29928"/>
    <cellStyle name="Salida 2 7 4 2" xfId="29929"/>
    <cellStyle name="Salida 2 7 5" xfId="29930"/>
    <cellStyle name="Salida 2 7 6" xfId="29931"/>
    <cellStyle name="Salida 2 8" xfId="29932"/>
    <cellStyle name="Salida 2 8 2" xfId="29933"/>
    <cellStyle name="Salida 2 8 2 2" xfId="29934"/>
    <cellStyle name="Salida 2 8 2 2 2" xfId="29935"/>
    <cellStyle name="Salida 2 8 2 3" xfId="29936"/>
    <cellStyle name="Salida 2 8 2 3 2" xfId="29937"/>
    <cellStyle name="Salida 2 8 2 4" xfId="29938"/>
    <cellStyle name="Salida 2 8 2 5" xfId="29939"/>
    <cellStyle name="Salida 2 8 3" xfId="29940"/>
    <cellStyle name="Salida 2 8 3 2" xfId="29941"/>
    <cellStyle name="Salida 2 8 4" xfId="29942"/>
    <cellStyle name="Salida 2 8 4 2" xfId="29943"/>
    <cellStyle name="Salida 2 8 5" xfId="29944"/>
    <cellStyle name="Salida 2 8 6" xfId="29945"/>
    <cellStyle name="Salida 2 9" xfId="29946"/>
    <cellStyle name="Salida 2 9 2" xfId="29947"/>
    <cellStyle name="Salida 2 9 2 2" xfId="29948"/>
    <cellStyle name="Salida 2 9 2 2 2" xfId="29949"/>
    <cellStyle name="Salida 2 9 2 3" xfId="29950"/>
    <cellStyle name="Salida 2 9 2 3 2" xfId="29951"/>
    <cellStyle name="Salida 2 9 2 4" xfId="29952"/>
    <cellStyle name="Salida 2 9 2 5" xfId="29953"/>
    <cellStyle name="Salida 2 9 3" xfId="29954"/>
    <cellStyle name="Salida 2 9 3 2" xfId="29955"/>
    <cellStyle name="Salida 2 9 4" xfId="29956"/>
    <cellStyle name="Salida 2 9 4 2" xfId="29957"/>
    <cellStyle name="Salida 2 9 5" xfId="29958"/>
    <cellStyle name="Salida 2 9 6" xfId="29959"/>
    <cellStyle name="Salida 20" xfId="29960"/>
    <cellStyle name="Salida 20 2" xfId="29961"/>
    <cellStyle name="Salida 20 2 2" xfId="29962"/>
    <cellStyle name="Salida 20 3" xfId="29963"/>
    <cellStyle name="Salida 20 3 2" xfId="29964"/>
    <cellStyle name="Salida 20 4" xfId="29965"/>
    <cellStyle name="Salida 20 5" xfId="29966"/>
    <cellStyle name="Salida 21" xfId="29967"/>
    <cellStyle name="Salida 21 2" xfId="29968"/>
    <cellStyle name="Salida 21 2 2" xfId="29969"/>
    <cellStyle name="Salida 21 3" xfId="29970"/>
    <cellStyle name="Salida 21 3 2" xfId="29971"/>
    <cellStyle name="Salida 21 4" xfId="29972"/>
    <cellStyle name="Salida 21 5" xfId="29973"/>
    <cellStyle name="Salida 22" xfId="29974"/>
    <cellStyle name="Salida 22 2" xfId="29975"/>
    <cellStyle name="Salida 22 2 2" xfId="29976"/>
    <cellStyle name="Salida 22 3" xfId="29977"/>
    <cellStyle name="Salida 22 3 2" xfId="29978"/>
    <cellStyle name="Salida 22 4" xfId="29979"/>
    <cellStyle name="Salida 22 5" xfId="29980"/>
    <cellStyle name="Salida 23" xfId="29981"/>
    <cellStyle name="Salida 23 2" xfId="29982"/>
    <cellStyle name="Salida 23 2 2" xfId="29983"/>
    <cellStyle name="Salida 23 3" xfId="29984"/>
    <cellStyle name="Salida 23 3 2" xfId="29985"/>
    <cellStyle name="Salida 23 4" xfId="29986"/>
    <cellStyle name="Salida 23 5" xfId="29987"/>
    <cellStyle name="Salida 24" xfId="29988"/>
    <cellStyle name="Salida 25" xfId="29989"/>
    <cellStyle name="Salida 3" xfId="29990"/>
    <cellStyle name="Salida 3 10" xfId="29991"/>
    <cellStyle name="Salida 3 10 2" xfId="29992"/>
    <cellStyle name="Salida 3 10 2 2" xfId="29993"/>
    <cellStyle name="Salida 3 10 3" xfId="29994"/>
    <cellStyle name="Salida 3 10 3 2" xfId="29995"/>
    <cellStyle name="Salida 3 10 4" xfId="29996"/>
    <cellStyle name="Salida 3 10 5" xfId="29997"/>
    <cellStyle name="Salida 3 11" xfId="29998"/>
    <cellStyle name="Salida 3 11 2" xfId="29999"/>
    <cellStyle name="Salida 3 11 2 2" xfId="30000"/>
    <cellStyle name="Salida 3 11 3" xfId="30001"/>
    <cellStyle name="Salida 3 11 3 2" xfId="30002"/>
    <cellStyle name="Salida 3 11 4" xfId="30003"/>
    <cellStyle name="Salida 3 11 5" xfId="30004"/>
    <cellStyle name="Salida 3 12" xfId="30005"/>
    <cellStyle name="Salida 3 12 2" xfId="30006"/>
    <cellStyle name="Salida 3 12 2 2" xfId="30007"/>
    <cellStyle name="Salida 3 12 3" xfId="30008"/>
    <cellStyle name="Salida 3 12 3 2" xfId="30009"/>
    <cellStyle name="Salida 3 12 4" xfId="30010"/>
    <cellStyle name="Salida 3 12 5" xfId="30011"/>
    <cellStyle name="Salida 3 13" xfId="30012"/>
    <cellStyle name="Salida 3 13 2" xfId="30013"/>
    <cellStyle name="Salida 3 13 2 2" xfId="30014"/>
    <cellStyle name="Salida 3 13 3" xfId="30015"/>
    <cellStyle name="Salida 3 13 3 2" xfId="30016"/>
    <cellStyle name="Salida 3 13 4" xfId="30017"/>
    <cellStyle name="Salida 3 13 5" xfId="30018"/>
    <cellStyle name="Salida 3 14" xfId="30019"/>
    <cellStyle name="Salida 3 14 2" xfId="30020"/>
    <cellStyle name="Salida 3 14 2 2" xfId="30021"/>
    <cellStyle name="Salida 3 14 3" xfId="30022"/>
    <cellStyle name="Salida 3 14 3 2" xfId="30023"/>
    <cellStyle name="Salida 3 14 4" xfId="30024"/>
    <cellStyle name="Salida 3 14 5" xfId="30025"/>
    <cellStyle name="Salida 3 15" xfId="30026"/>
    <cellStyle name="Salida 3 15 2" xfId="30027"/>
    <cellStyle name="Salida 3 15 2 2" xfId="30028"/>
    <cellStyle name="Salida 3 15 3" xfId="30029"/>
    <cellStyle name="Salida 3 15 3 2" xfId="30030"/>
    <cellStyle name="Salida 3 15 4" xfId="30031"/>
    <cellStyle name="Salida 3 15 5" xfId="30032"/>
    <cellStyle name="Salida 3 16" xfId="30033"/>
    <cellStyle name="Salida 3 16 2" xfId="30034"/>
    <cellStyle name="Salida 3 16 2 2" xfId="30035"/>
    <cellStyle name="Salida 3 16 3" xfId="30036"/>
    <cellStyle name="Salida 3 16 3 2" xfId="30037"/>
    <cellStyle name="Salida 3 16 4" xfId="30038"/>
    <cellStyle name="Salida 3 16 5" xfId="30039"/>
    <cellStyle name="Salida 3 17" xfId="30040"/>
    <cellStyle name="Salida 3 17 2" xfId="30041"/>
    <cellStyle name="Salida 3 17 2 2" xfId="30042"/>
    <cellStyle name="Salida 3 17 3" xfId="30043"/>
    <cellStyle name="Salida 3 17 3 2" xfId="30044"/>
    <cellStyle name="Salida 3 17 4" xfId="30045"/>
    <cellStyle name="Salida 3 17 5" xfId="30046"/>
    <cellStyle name="Salida 3 18" xfId="30047"/>
    <cellStyle name="Salida 3 18 2" xfId="30048"/>
    <cellStyle name="Salida 3 18 2 2" xfId="30049"/>
    <cellStyle name="Salida 3 18 3" xfId="30050"/>
    <cellStyle name="Salida 3 18 3 2" xfId="30051"/>
    <cellStyle name="Salida 3 18 4" xfId="30052"/>
    <cellStyle name="Salida 3 18 5" xfId="30053"/>
    <cellStyle name="Salida 3 19" xfId="30054"/>
    <cellStyle name="Salida 3 19 2" xfId="30055"/>
    <cellStyle name="Salida 3 19 2 2" xfId="30056"/>
    <cellStyle name="Salida 3 19 3" xfId="30057"/>
    <cellStyle name="Salida 3 19 3 2" xfId="30058"/>
    <cellStyle name="Salida 3 19 4" xfId="30059"/>
    <cellStyle name="Salida 3 19 5" xfId="30060"/>
    <cellStyle name="Salida 3 2" xfId="30061"/>
    <cellStyle name="Salida 3 2 10" xfId="30062"/>
    <cellStyle name="Salida 3 2 2" xfId="30063"/>
    <cellStyle name="Salida 3 2 2 2" xfId="30064"/>
    <cellStyle name="Salida 3 2 2 2 2" xfId="30065"/>
    <cellStyle name="Salida 3 2 2 2 2 2" xfId="30066"/>
    <cellStyle name="Salida 3 2 2 2 2 2 2" xfId="30067"/>
    <cellStyle name="Salida 3 2 2 2 2 3" xfId="30068"/>
    <cellStyle name="Salida 3 2 2 2 2 3 2" xfId="30069"/>
    <cellStyle name="Salida 3 2 2 2 2 4" xfId="30070"/>
    <cellStyle name="Salida 3 2 2 2 2 5" xfId="30071"/>
    <cellStyle name="Salida 3 2 2 2 3" xfId="30072"/>
    <cellStyle name="Salida 3 2 2 2 3 2" xfId="30073"/>
    <cellStyle name="Salida 3 2 2 2 4" xfId="30074"/>
    <cellStyle name="Salida 3 2 2 2 4 2" xfId="30075"/>
    <cellStyle name="Salida 3 2 2 2 5" xfId="30076"/>
    <cellStyle name="Salida 3 2 2 2 6" xfId="30077"/>
    <cellStyle name="Salida 3 2 2 3" xfId="30078"/>
    <cellStyle name="Salida 3 2 2 3 2" xfId="30079"/>
    <cellStyle name="Salida 3 2 2 3 2 2" xfId="30080"/>
    <cellStyle name="Salida 3 2 2 3 2 2 2" xfId="30081"/>
    <cellStyle name="Salida 3 2 2 3 2 3" xfId="30082"/>
    <cellStyle name="Salida 3 2 2 3 2 3 2" xfId="30083"/>
    <cellStyle name="Salida 3 2 2 3 2 4" xfId="30084"/>
    <cellStyle name="Salida 3 2 2 3 2 5" xfId="30085"/>
    <cellStyle name="Salida 3 2 2 3 3" xfId="30086"/>
    <cellStyle name="Salida 3 2 2 3 3 2" xfId="30087"/>
    <cellStyle name="Salida 3 2 2 3 4" xfId="30088"/>
    <cellStyle name="Salida 3 2 2 3 4 2" xfId="30089"/>
    <cellStyle name="Salida 3 2 2 3 5" xfId="30090"/>
    <cellStyle name="Salida 3 2 2 3 6" xfId="30091"/>
    <cellStyle name="Salida 3 2 2 4" xfId="30092"/>
    <cellStyle name="Salida 3 2 2 4 2" xfId="30093"/>
    <cellStyle name="Salida 3 2 2 4 2 2" xfId="30094"/>
    <cellStyle name="Salida 3 2 2 4 2 2 2" xfId="30095"/>
    <cellStyle name="Salida 3 2 2 4 2 3" xfId="30096"/>
    <cellStyle name="Salida 3 2 2 4 2 3 2" xfId="30097"/>
    <cellStyle name="Salida 3 2 2 4 2 4" xfId="30098"/>
    <cellStyle name="Salida 3 2 2 4 2 5" xfId="30099"/>
    <cellStyle name="Salida 3 2 2 4 3" xfId="30100"/>
    <cellStyle name="Salida 3 2 2 4 3 2" xfId="30101"/>
    <cellStyle name="Salida 3 2 2 4 4" xfId="30102"/>
    <cellStyle name="Salida 3 2 2 4 4 2" xfId="30103"/>
    <cellStyle name="Salida 3 2 2 4 5" xfId="30104"/>
    <cellStyle name="Salida 3 2 2 4 6" xfId="30105"/>
    <cellStyle name="Salida 3 2 2 5" xfId="30106"/>
    <cellStyle name="Salida 3 2 2 5 2" xfId="30107"/>
    <cellStyle name="Salida 3 2 2 5 2 2" xfId="30108"/>
    <cellStyle name="Salida 3 2 2 5 3" xfId="30109"/>
    <cellStyle name="Salida 3 2 2 5 3 2" xfId="30110"/>
    <cellStyle name="Salida 3 2 2 5 4" xfId="30111"/>
    <cellStyle name="Salida 3 2 2 5 5" xfId="30112"/>
    <cellStyle name="Salida 3 2 2 6" xfId="30113"/>
    <cellStyle name="Salida 3 2 2 6 2" xfId="30114"/>
    <cellStyle name="Salida 3 2 2 7" xfId="30115"/>
    <cellStyle name="Salida 3 2 2 7 2" xfId="30116"/>
    <cellStyle name="Salida 3 2 2 8" xfId="30117"/>
    <cellStyle name="Salida 3 2 2 9" xfId="30118"/>
    <cellStyle name="Salida 3 2 3" xfId="30119"/>
    <cellStyle name="Salida 3 2 3 2" xfId="30120"/>
    <cellStyle name="Salida 3 2 3 2 2" xfId="30121"/>
    <cellStyle name="Salida 3 2 3 2 2 2" xfId="30122"/>
    <cellStyle name="Salida 3 2 3 2 2 2 2" xfId="30123"/>
    <cellStyle name="Salida 3 2 3 2 2 3" xfId="30124"/>
    <cellStyle name="Salida 3 2 3 2 2 3 2" xfId="30125"/>
    <cellStyle name="Salida 3 2 3 2 2 4" xfId="30126"/>
    <cellStyle name="Salida 3 2 3 2 2 5" xfId="30127"/>
    <cellStyle name="Salida 3 2 3 2 3" xfId="30128"/>
    <cellStyle name="Salida 3 2 3 2 3 2" xfId="30129"/>
    <cellStyle name="Salida 3 2 3 2 4" xfId="30130"/>
    <cellStyle name="Salida 3 2 3 2 4 2" xfId="30131"/>
    <cellStyle name="Salida 3 2 3 2 5" xfId="30132"/>
    <cellStyle name="Salida 3 2 3 2 6" xfId="30133"/>
    <cellStyle name="Salida 3 2 3 3" xfId="30134"/>
    <cellStyle name="Salida 3 2 3 3 2" xfId="30135"/>
    <cellStyle name="Salida 3 2 3 3 2 2" xfId="30136"/>
    <cellStyle name="Salida 3 2 3 3 2 2 2" xfId="30137"/>
    <cellStyle name="Salida 3 2 3 3 2 3" xfId="30138"/>
    <cellStyle name="Salida 3 2 3 3 2 3 2" xfId="30139"/>
    <cellStyle name="Salida 3 2 3 3 2 4" xfId="30140"/>
    <cellStyle name="Salida 3 2 3 3 2 5" xfId="30141"/>
    <cellStyle name="Salida 3 2 3 3 3" xfId="30142"/>
    <cellStyle name="Salida 3 2 3 3 3 2" xfId="30143"/>
    <cellStyle name="Salida 3 2 3 3 4" xfId="30144"/>
    <cellStyle name="Salida 3 2 3 3 4 2" xfId="30145"/>
    <cellStyle name="Salida 3 2 3 3 5" xfId="30146"/>
    <cellStyle name="Salida 3 2 3 3 6" xfId="30147"/>
    <cellStyle name="Salida 3 2 3 4" xfId="30148"/>
    <cellStyle name="Salida 3 2 3 4 2" xfId="30149"/>
    <cellStyle name="Salida 3 2 3 4 2 2" xfId="30150"/>
    <cellStyle name="Salida 3 2 3 4 3" xfId="30151"/>
    <cellStyle name="Salida 3 2 3 4 3 2" xfId="30152"/>
    <cellStyle name="Salida 3 2 3 4 4" xfId="30153"/>
    <cellStyle name="Salida 3 2 3 4 5" xfId="30154"/>
    <cellStyle name="Salida 3 2 3 5" xfId="30155"/>
    <cellStyle name="Salida 3 2 3 5 2" xfId="30156"/>
    <cellStyle name="Salida 3 2 3 6" xfId="30157"/>
    <cellStyle name="Salida 3 2 3 6 2" xfId="30158"/>
    <cellStyle name="Salida 3 2 3 7" xfId="30159"/>
    <cellStyle name="Salida 3 2 3 8" xfId="30160"/>
    <cellStyle name="Salida 3 2 4" xfId="30161"/>
    <cellStyle name="Salida 3 2 4 2" xfId="30162"/>
    <cellStyle name="Salida 3 2 4 2 2" xfId="30163"/>
    <cellStyle name="Salida 3 2 4 2 2 2" xfId="30164"/>
    <cellStyle name="Salida 3 2 4 2 3" xfId="30165"/>
    <cellStyle name="Salida 3 2 4 2 3 2" xfId="30166"/>
    <cellStyle name="Salida 3 2 4 2 4" xfId="30167"/>
    <cellStyle name="Salida 3 2 4 2 5" xfId="30168"/>
    <cellStyle name="Salida 3 2 4 3" xfId="30169"/>
    <cellStyle name="Salida 3 2 4 3 2" xfId="30170"/>
    <cellStyle name="Salida 3 2 4 4" xfId="30171"/>
    <cellStyle name="Salida 3 2 4 4 2" xfId="30172"/>
    <cellStyle name="Salida 3 2 4 5" xfId="30173"/>
    <cellStyle name="Salida 3 2 4 6" xfId="30174"/>
    <cellStyle name="Salida 3 2 5" xfId="30175"/>
    <cellStyle name="Salida 3 2 5 2" xfId="30176"/>
    <cellStyle name="Salida 3 2 5 2 2" xfId="30177"/>
    <cellStyle name="Salida 3 2 5 2 2 2" xfId="30178"/>
    <cellStyle name="Salida 3 2 5 2 3" xfId="30179"/>
    <cellStyle name="Salida 3 2 5 2 3 2" xfId="30180"/>
    <cellStyle name="Salida 3 2 5 2 4" xfId="30181"/>
    <cellStyle name="Salida 3 2 5 2 5" xfId="30182"/>
    <cellStyle name="Salida 3 2 5 3" xfId="30183"/>
    <cellStyle name="Salida 3 2 5 3 2" xfId="30184"/>
    <cellStyle name="Salida 3 2 5 4" xfId="30185"/>
    <cellStyle name="Salida 3 2 5 4 2" xfId="30186"/>
    <cellStyle name="Salida 3 2 5 5" xfId="30187"/>
    <cellStyle name="Salida 3 2 5 6" xfId="30188"/>
    <cellStyle name="Salida 3 2 6" xfId="30189"/>
    <cellStyle name="Salida 3 2 6 2" xfId="30190"/>
    <cellStyle name="Salida 3 2 6 2 2" xfId="30191"/>
    <cellStyle name="Salida 3 2 6 2 2 2" xfId="30192"/>
    <cellStyle name="Salida 3 2 6 2 3" xfId="30193"/>
    <cellStyle name="Salida 3 2 6 2 3 2" xfId="30194"/>
    <cellStyle name="Salida 3 2 6 2 4" xfId="30195"/>
    <cellStyle name="Salida 3 2 6 2 5" xfId="30196"/>
    <cellStyle name="Salida 3 2 6 3" xfId="30197"/>
    <cellStyle name="Salida 3 2 6 3 2" xfId="30198"/>
    <cellStyle name="Salida 3 2 6 4" xfId="30199"/>
    <cellStyle name="Salida 3 2 6 4 2" xfId="30200"/>
    <cellStyle name="Salida 3 2 6 5" xfId="30201"/>
    <cellStyle name="Salida 3 2 6 6" xfId="30202"/>
    <cellStyle name="Salida 3 2 7" xfId="30203"/>
    <cellStyle name="Salida 3 2 7 2" xfId="30204"/>
    <cellStyle name="Salida 3 2 7 2 2" xfId="30205"/>
    <cellStyle name="Salida 3 2 7 3" xfId="30206"/>
    <cellStyle name="Salida 3 2 7 3 2" xfId="30207"/>
    <cellStyle name="Salida 3 2 7 4" xfId="30208"/>
    <cellStyle name="Salida 3 2 7 5" xfId="30209"/>
    <cellStyle name="Salida 3 2 8" xfId="30210"/>
    <cellStyle name="Salida 3 2 8 2" xfId="30211"/>
    <cellStyle name="Salida 3 2 9" xfId="30212"/>
    <cellStyle name="Salida 3 2 9 2" xfId="30213"/>
    <cellStyle name="Salida 3 20" xfId="30214"/>
    <cellStyle name="Salida 3 20 2" xfId="30215"/>
    <cellStyle name="Salida 3 20 2 2" xfId="30216"/>
    <cellStyle name="Salida 3 20 3" xfId="30217"/>
    <cellStyle name="Salida 3 20 3 2" xfId="30218"/>
    <cellStyle name="Salida 3 20 4" xfId="30219"/>
    <cellStyle name="Salida 3 20 5" xfId="30220"/>
    <cellStyle name="Salida 3 21" xfId="30221"/>
    <cellStyle name="Salida 3 21 2" xfId="30222"/>
    <cellStyle name="Salida 3 21 2 2" xfId="30223"/>
    <cellStyle name="Salida 3 21 3" xfId="30224"/>
    <cellStyle name="Salida 3 21 3 2" xfId="30225"/>
    <cellStyle name="Salida 3 21 4" xfId="30226"/>
    <cellStyle name="Salida 3 21 5" xfId="30227"/>
    <cellStyle name="Salida 3 22" xfId="30228"/>
    <cellStyle name="Salida 3 22 2" xfId="30229"/>
    <cellStyle name="Salida 3 23" xfId="30230"/>
    <cellStyle name="Salida 3 23 2" xfId="30231"/>
    <cellStyle name="Salida 3 24" xfId="30232"/>
    <cellStyle name="Salida 3 24 2" xfId="30233"/>
    <cellStyle name="Salida 3 25" xfId="30234"/>
    <cellStyle name="Salida 3 26" xfId="30235"/>
    <cellStyle name="Salida 3 3" xfId="30236"/>
    <cellStyle name="Salida 3 3 10" xfId="30237"/>
    <cellStyle name="Salida 3 3 11" xfId="30238"/>
    <cellStyle name="Salida 3 3 2" xfId="30239"/>
    <cellStyle name="Salida 3 3 2 2" xfId="30240"/>
    <cellStyle name="Salida 3 3 2 2 2" xfId="30241"/>
    <cellStyle name="Salida 3 3 2 2 2 2" xfId="30242"/>
    <cellStyle name="Salida 3 3 2 2 2 2 2" xfId="30243"/>
    <cellStyle name="Salida 3 3 2 2 2 3" xfId="30244"/>
    <cellStyle name="Salida 3 3 2 2 2 3 2" xfId="30245"/>
    <cellStyle name="Salida 3 3 2 2 2 4" xfId="30246"/>
    <cellStyle name="Salida 3 3 2 2 2 5" xfId="30247"/>
    <cellStyle name="Salida 3 3 2 2 3" xfId="30248"/>
    <cellStyle name="Salida 3 3 2 2 3 2" xfId="30249"/>
    <cellStyle name="Salida 3 3 2 2 4" xfId="30250"/>
    <cellStyle name="Salida 3 3 2 2 4 2" xfId="30251"/>
    <cellStyle name="Salida 3 3 2 2 5" xfId="30252"/>
    <cellStyle name="Salida 3 3 2 2 6" xfId="30253"/>
    <cellStyle name="Salida 3 3 2 3" xfId="30254"/>
    <cellStyle name="Salida 3 3 2 3 2" xfId="30255"/>
    <cellStyle name="Salida 3 3 2 3 2 2" xfId="30256"/>
    <cellStyle name="Salida 3 3 2 3 2 2 2" xfId="30257"/>
    <cellStyle name="Salida 3 3 2 3 2 3" xfId="30258"/>
    <cellStyle name="Salida 3 3 2 3 2 3 2" xfId="30259"/>
    <cellStyle name="Salida 3 3 2 3 2 4" xfId="30260"/>
    <cellStyle name="Salida 3 3 2 3 2 5" xfId="30261"/>
    <cellStyle name="Salida 3 3 2 3 3" xfId="30262"/>
    <cellStyle name="Salida 3 3 2 3 3 2" xfId="30263"/>
    <cellStyle name="Salida 3 3 2 3 4" xfId="30264"/>
    <cellStyle name="Salida 3 3 2 3 4 2" xfId="30265"/>
    <cellStyle name="Salida 3 3 2 3 5" xfId="30266"/>
    <cellStyle name="Salida 3 3 2 3 6" xfId="30267"/>
    <cellStyle name="Salida 3 3 2 4" xfId="30268"/>
    <cellStyle name="Salida 3 3 2 4 2" xfId="30269"/>
    <cellStyle name="Salida 3 3 2 4 2 2" xfId="30270"/>
    <cellStyle name="Salida 3 3 2 4 2 2 2" xfId="30271"/>
    <cellStyle name="Salida 3 3 2 4 2 3" xfId="30272"/>
    <cellStyle name="Salida 3 3 2 4 2 3 2" xfId="30273"/>
    <cellStyle name="Salida 3 3 2 4 2 4" xfId="30274"/>
    <cellStyle name="Salida 3 3 2 4 2 5" xfId="30275"/>
    <cellStyle name="Salida 3 3 2 4 3" xfId="30276"/>
    <cellStyle name="Salida 3 3 2 4 3 2" xfId="30277"/>
    <cellStyle name="Salida 3 3 2 4 4" xfId="30278"/>
    <cellStyle name="Salida 3 3 2 4 4 2" xfId="30279"/>
    <cellStyle name="Salida 3 3 2 4 5" xfId="30280"/>
    <cellStyle name="Salida 3 3 2 4 6" xfId="30281"/>
    <cellStyle name="Salida 3 3 2 5" xfId="30282"/>
    <cellStyle name="Salida 3 3 2 5 2" xfId="30283"/>
    <cellStyle name="Salida 3 3 2 5 2 2" xfId="30284"/>
    <cellStyle name="Salida 3 3 2 5 3" xfId="30285"/>
    <cellStyle name="Salida 3 3 2 5 3 2" xfId="30286"/>
    <cellStyle name="Salida 3 3 2 5 4" xfId="30287"/>
    <cellStyle name="Salida 3 3 2 5 5" xfId="30288"/>
    <cellStyle name="Salida 3 3 2 6" xfId="30289"/>
    <cellStyle name="Salida 3 3 2 6 2" xfId="30290"/>
    <cellStyle name="Salida 3 3 2 7" xfId="30291"/>
    <cellStyle name="Salida 3 3 2 7 2" xfId="30292"/>
    <cellStyle name="Salida 3 3 2 8" xfId="30293"/>
    <cellStyle name="Salida 3 3 2 9" xfId="30294"/>
    <cellStyle name="Salida 3 3 3" xfId="30295"/>
    <cellStyle name="Salida 3 3 3 2" xfId="30296"/>
    <cellStyle name="Salida 3 3 3 2 2" xfId="30297"/>
    <cellStyle name="Salida 3 3 3 2 2 2" xfId="30298"/>
    <cellStyle name="Salida 3 3 3 2 3" xfId="30299"/>
    <cellStyle name="Salida 3 3 3 2 3 2" xfId="30300"/>
    <cellStyle name="Salida 3 3 3 2 4" xfId="30301"/>
    <cellStyle name="Salida 3 3 3 2 5" xfId="30302"/>
    <cellStyle name="Salida 3 3 3 3" xfId="30303"/>
    <cellStyle name="Salida 3 3 3 3 2" xfId="30304"/>
    <cellStyle name="Salida 3 3 3 4" xfId="30305"/>
    <cellStyle name="Salida 3 3 3 4 2" xfId="30306"/>
    <cellStyle name="Salida 3 3 3 5" xfId="30307"/>
    <cellStyle name="Salida 3 3 3 6" xfId="30308"/>
    <cellStyle name="Salida 3 3 4" xfId="30309"/>
    <cellStyle name="Salida 3 3 4 2" xfId="30310"/>
    <cellStyle name="Salida 3 3 4 2 2" xfId="30311"/>
    <cellStyle name="Salida 3 3 4 2 2 2" xfId="30312"/>
    <cellStyle name="Salida 3 3 4 2 3" xfId="30313"/>
    <cellStyle name="Salida 3 3 4 2 3 2" xfId="30314"/>
    <cellStyle name="Salida 3 3 4 2 4" xfId="30315"/>
    <cellStyle name="Salida 3 3 4 2 5" xfId="30316"/>
    <cellStyle name="Salida 3 3 4 3" xfId="30317"/>
    <cellStyle name="Salida 3 3 4 3 2" xfId="30318"/>
    <cellStyle name="Salida 3 3 4 4" xfId="30319"/>
    <cellStyle name="Salida 3 3 4 4 2" xfId="30320"/>
    <cellStyle name="Salida 3 3 4 5" xfId="30321"/>
    <cellStyle name="Salida 3 3 4 6" xfId="30322"/>
    <cellStyle name="Salida 3 3 5" xfId="30323"/>
    <cellStyle name="Salida 3 3 5 2" xfId="30324"/>
    <cellStyle name="Salida 3 3 5 2 2" xfId="30325"/>
    <cellStyle name="Salida 3 3 5 2 2 2" xfId="30326"/>
    <cellStyle name="Salida 3 3 5 2 3" xfId="30327"/>
    <cellStyle name="Salida 3 3 5 2 3 2" xfId="30328"/>
    <cellStyle name="Salida 3 3 5 2 4" xfId="30329"/>
    <cellStyle name="Salida 3 3 5 2 5" xfId="30330"/>
    <cellStyle name="Salida 3 3 5 3" xfId="30331"/>
    <cellStyle name="Salida 3 3 5 3 2" xfId="30332"/>
    <cellStyle name="Salida 3 3 5 4" xfId="30333"/>
    <cellStyle name="Salida 3 3 5 4 2" xfId="30334"/>
    <cellStyle name="Salida 3 3 5 5" xfId="30335"/>
    <cellStyle name="Salida 3 3 5 6" xfId="30336"/>
    <cellStyle name="Salida 3 3 6" xfId="30337"/>
    <cellStyle name="Salida 3 3 6 2" xfId="30338"/>
    <cellStyle name="Salida 3 3 6 2 2" xfId="30339"/>
    <cellStyle name="Salida 3 3 6 2 2 2" xfId="30340"/>
    <cellStyle name="Salida 3 3 6 2 3" xfId="30341"/>
    <cellStyle name="Salida 3 3 6 2 3 2" xfId="30342"/>
    <cellStyle name="Salida 3 3 6 2 4" xfId="30343"/>
    <cellStyle name="Salida 3 3 6 2 5" xfId="30344"/>
    <cellStyle name="Salida 3 3 6 3" xfId="30345"/>
    <cellStyle name="Salida 3 3 6 3 2" xfId="30346"/>
    <cellStyle name="Salida 3 3 6 4" xfId="30347"/>
    <cellStyle name="Salida 3 3 6 4 2" xfId="30348"/>
    <cellStyle name="Salida 3 3 6 5" xfId="30349"/>
    <cellStyle name="Salida 3 3 6 6" xfId="30350"/>
    <cellStyle name="Salida 3 3 7" xfId="30351"/>
    <cellStyle name="Salida 3 3 7 2" xfId="30352"/>
    <cellStyle name="Salida 3 3 7 2 2" xfId="30353"/>
    <cellStyle name="Salida 3 3 7 3" xfId="30354"/>
    <cellStyle name="Salida 3 3 7 3 2" xfId="30355"/>
    <cellStyle name="Salida 3 3 7 4" xfId="30356"/>
    <cellStyle name="Salida 3 3 7 5" xfId="30357"/>
    <cellStyle name="Salida 3 3 8" xfId="30358"/>
    <cellStyle name="Salida 3 3 8 2" xfId="30359"/>
    <cellStyle name="Salida 3 3 9" xfId="30360"/>
    <cellStyle name="Salida 3 3 9 2" xfId="30361"/>
    <cellStyle name="Salida 3 4" xfId="30362"/>
    <cellStyle name="Salida 3 4 2" xfId="30363"/>
    <cellStyle name="Salida 3 4 2 2" xfId="30364"/>
    <cellStyle name="Salida 3 4 2 2 2" xfId="30365"/>
    <cellStyle name="Salida 3 4 2 2 2 2" xfId="30366"/>
    <cellStyle name="Salida 3 4 2 2 3" xfId="30367"/>
    <cellStyle name="Salida 3 4 2 2 3 2" xfId="30368"/>
    <cellStyle name="Salida 3 4 2 2 4" xfId="30369"/>
    <cellStyle name="Salida 3 4 2 2 5" xfId="30370"/>
    <cellStyle name="Salida 3 4 2 3" xfId="30371"/>
    <cellStyle name="Salida 3 4 2 3 2" xfId="30372"/>
    <cellStyle name="Salida 3 4 2 4" xfId="30373"/>
    <cellStyle name="Salida 3 4 2 4 2" xfId="30374"/>
    <cellStyle name="Salida 3 4 2 5" xfId="30375"/>
    <cellStyle name="Salida 3 4 2 6" xfId="30376"/>
    <cellStyle name="Salida 3 4 3" xfId="30377"/>
    <cellStyle name="Salida 3 4 3 2" xfId="30378"/>
    <cellStyle name="Salida 3 4 3 2 2" xfId="30379"/>
    <cellStyle name="Salida 3 4 3 2 2 2" xfId="30380"/>
    <cellStyle name="Salida 3 4 3 2 3" xfId="30381"/>
    <cellStyle name="Salida 3 4 3 2 3 2" xfId="30382"/>
    <cellStyle name="Salida 3 4 3 2 4" xfId="30383"/>
    <cellStyle name="Salida 3 4 3 2 5" xfId="30384"/>
    <cellStyle name="Salida 3 4 3 3" xfId="30385"/>
    <cellStyle name="Salida 3 4 3 3 2" xfId="30386"/>
    <cellStyle name="Salida 3 4 3 4" xfId="30387"/>
    <cellStyle name="Salida 3 4 3 4 2" xfId="30388"/>
    <cellStyle name="Salida 3 4 3 5" xfId="30389"/>
    <cellStyle name="Salida 3 4 3 6" xfId="30390"/>
    <cellStyle name="Salida 3 4 4" xfId="30391"/>
    <cellStyle name="Salida 3 4 4 2" xfId="30392"/>
    <cellStyle name="Salida 3 4 4 2 2" xfId="30393"/>
    <cellStyle name="Salida 3 4 4 2 2 2" xfId="30394"/>
    <cellStyle name="Salida 3 4 4 2 3" xfId="30395"/>
    <cellStyle name="Salida 3 4 4 2 3 2" xfId="30396"/>
    <cellStyle name="Salida 3 4 4 2 4" xfId="30397"/>
    <cellStyle name="Salida 3 4 4 2 5" xfId="30398"/>
    <cellStyle name="Salida 3 4 4 3" xfId="30399"/>
    <cellStyle name="Salida 3 4 4 3 2" xfId="30400"/>
    <cellStyle name="Salida 3 4 4 4" xfId="30401"/>
    <cellStyle name="Salida 3 4 4 4 2" xfId="30402"/>
    <cellStyle name="Salida 3 4 4 5" xfId="30403"/>
    <cellStyle name="Salida 3 4 4 6" xfId="30404"/>
    <cellStyle name="Salida 3 4 5" xfId="30405"/>
    <cellStyle name="Salida 3 4 5 2" xfId="30406"/>
    <cellStyle name="Salida 3 4 5 2 2" xfId="30407"/>
    <cellStyle name="Salida 3 4 5 3" xfId="30408"/>
    <cellStyle name="Salida 3 4 5 3 2" xfId="30409"/>
    <cellStyle name="Salida 3 4 5 4" xfId="30410"/>
    <cellStyle name="Salida 3 4 5 5" xfId="30411"/>
    <cellStyle name="Salida 3 4 6" xfId="30412"/>
    <cellStyle name="Salida 3 4 6 2" xfId="30413"/>
    <cellStyle name="Salida 3 4 7" xfId="30414"/>
    <cellStyle name="Salida 3 4 7 2" xfId="30415"/>
    <cellStyle name="Salida 3 4 8" xfId="30416"/>
    <cellStyle name="Salida 3 4 9" xfId="30417"/>
    <cellStyle name="Salida 3 5" xfId="30418"/>
    <cellStyle name="Salida 3 5 2" xfId="30419"/>
    <cellStyle name="Salida 3 5 2 2" xfId="30420"/>
    <cellStyle name="Salida 3 5 2 2 2" xfId="30421"/>
    <cellStyle name="Salida 3 5 2 3" xfId="30422"/>
    <cellStyle name="Salida 3 5 2 3 2" xfId="30423"/>
    <cellStyle name="Salida 3 5 2 4" xfId="30424"/>
    <cellStyle name="Salida 3 5 2 5" xfId="30425"/>
    <cellStyle name="Salida 3 5 3" xfId="30426"/>
    <cellStyle name="Salida 3 5 3 2" xfId="30427"/>
    <cellStyle name="Salida 3 5 4" xfId="30428"/>
    <cellStyle name="Salida 3 5 4 2" xfId="30429"/>
    <cellStyle name="Salida 3 5 5" xfId="30430"/>
    <cellStyle name="Salida 3 5 6" xfId="30431"/>
    <cellStyle name="Salida 3 6" xfId="30432"/>
    <cellStyle name="Salida 3 6 2" xfId="30433"/>
    <cellStyle name="Salida 3 6 2 2" xfId="30434"/>
    <cellStyle name="Salida 3 6 2 2 2" xfId="30435"/>
    <cellStyle name="Salida 3 6 2 3" xfId="30436"/>
    <cellStyle name="Salida 3 6 2 3 2" xfId="30437"/>
    <cellStyle name="Salida 3 6 2 4" xfId="30438"/>
    <cellStyle name="Salida 3 6 2 5" xfId="30439"/>
    <cellStyle name="Salida 3 6 3" xfId="30440"/>
    <cellStyle name="Salida 3 6 3 2" xfId="30441"/>
    <cellStyle name="Salida 3 6 4" xfId="30442"/>
    <cellStyle name="Salida 3 6 4 2" xfId="30443"/>
    <cellStyle name="Salida 3 6 5" xfId="30444"/>
    <cellStyle name="Salida 3 6 6" xfId="30445"/>
    <cellStyle name="Salida 3 7" xfId="30446"/>
    <cellStyle name="Salida 3 7 2" xfId="30447"/>
    <cellStyle name="Salida 3 7 2 2" xfId="30448"/>
    <cellStyle name="Salida 3 7 2 2 2" xfId="30449"/>
    <cellStyle name="Salida 3 7 2 3" xfId="30450"/>
    <cellStyle name="Salida 3 7 2 3 2" xfId="30451"/>
    <cellStyle name="Salida 3 7 2 4" xfId="30452"/>
    <cellStyle name="Salida 3 7 2 5" xfId="30453"/>
    <cellStyle name="Salida 3 7 3" xfId="30454"/>
    <cellStyle name="Salida 3 7 3 2" xfId="30455"/>
    <cellStyle name="Salida 3 7 4" xfId="30456"/>
    <cellStyle name="Salida 3 7 4 2" xfId="30457"/>
    <cellStyle name="Salida 3 7 5" xfId="30458"/>
    <cellStyle name="Salida 3 7 6" xfId="30459"/>
    <cellStyle name="Salida 3 8" xfId="30460"/>
    <cellStyle name="Salida 3 8 2" xfId="30461"/>
    <cellStyle name="Salida 3 8 2 2" xfId="30462"/>
    <cellStyle name="Salida 3 8 3" xfId="30463"/>
    <cellStyle name="Salida 3 8 3 2" xfId="30464"/>
    <cellStyle name="Salida 3 8 4" xfId="30465"/>
    <cellStyle name="Salida 3 8 5" xfId="30466"/>
    <cellStyle name="Salida 3 9" xfId="30467"/>
    <cellStyle name="Salida 3 9 2" xfId="30468"/>
    <cellStyle name="Salida 3 9 2 2" xfId="30469"/>
    <cellStyle name="Salida 3 9 3" xfId="30470"/>
    <cellStyle name="Salida 3 9 3 2" xfId="30471"/>
    <cellStyle name="Salida 3 9 4" xfId="30472"/>
    <cellStyle name="Salida 3 9 5" xfId="30473"/>
    <cellStyle name="Salida 4" xfId="30474"/>
    <cellStyle name="Salida 4 10" xfId="30475"/>
    <cellStyle name="Salida 4 10 2" xfId="30476"/>
    <cellStyle name="Salida 4 11" xfId="30477"/>
    <cellStyle name="Salida 4 2" xfId="30478"/>
    <cellStyle name="Salida 4 2 10" xfId="30479"/>
    <cellStyle name="Salida 4 2 2" xfId="30480"/>
    <cellStyle name="Salida 4 2 2 2" xfId="30481"/>
    <cellStyle name="Salida 4 2 2 2 2" xfId="30482"/>
    <cellStyle name="Salida 4 2 2 2 2 2" xfId="30483"/>
    <cellStyle name="Salida 4 2 2 2 2 2 2" xfId="30484"/>
    <cellStyle name="Salida 4 2 2 2 2 3" xfId="30485"/>
    <cellStyle name="Salida 4 2 2 2 2 3 2" xfId="30486"/>
    <cellStyle name="Salida 4 2 2 2 2 4" xfId="30487"/>
    <cellStyle name="Salida 4 2 2 2 2 5" xfId="30488"/>
    <cellStyle name="Salida 4 2 2 2 3" xfId="30489"/>
    <cellStyle name="Salida 4 2 2 2 3 2" xfId="30490"/>
    <cellStyle name="Salida 4 2 2 2 4" xfId="30491"/>
    <cellStyle name="Salida 4 2 2 2 4 2" xfId="30492"/>
    <cellStyle name="Salida 4 2 2 2 5" xfId="30493"/>
    <cellStyle name="Salida 4 2 2 2 6" xfId="30494"/>
    <cellStyle name="Salida 4 2 2 3" xfId="30495"/>
    <cellStyle name="Salida 4 2 2 3 2" xfId="30496"/>
    <cellStyle name="Salida 4 2 2 3 2 2" xfId="30497"/>
    <cellStyle name="Salida 4 2 2 3 2 2 2" xfId="30498"/>
    <cellStyle name="Salida 4 2 2 3 2 3" xfId="30499"/>
    <cellStyle name="Salida 4 2 2 3 2 3 2" xfId="30500"/>
    <cellStyle name="Salida 4 2 2 3 2 4" xfId="30501"/>
    <cellStyle name="Salida 4 2 2 3 2 5" xfId="30502"/>
    <cellStyle name="Salida 4 2 2 3 3" xfId="30503"/>
    <cellStyle name="Salida 4 2 2 3 3 2" xfId="30504"/>
    <cellStyle name="Salida 4 2 2 3 4" xfId="30505"/>
    <cellStyle name="Salida 4 2 2 3 4 2" xfId="30506"/>
    <cellStyle name="Salida 4 2 2 3 5" xfId="30507"/>
    <cellStyle name="Salida 4 2 2 3 6" xfId="30508"/>
    <cellStyle name="Salida 4 2 2 4" xfId="30509"/>
    <cellStyle name="Salida 4 2 2 4 2" xfId="30510"/>
    <cellStyle name="Salida 4 2 2 4 2 2" xfId="30511"/>
    <cellStyle name="Salida 4 2 2 4 2 2 2" xfId="30512"/>
    <cellStyle name="Salida 4 2 2 4 2 3" xfId="30513"/>
    <cellStyle name="Salida 4 2 2 4 2 3 2" xfId="30514"/>
    <cellStyle name="Salida 4 2 2 4 2 4" xfId="30515"/>
    <cellStyle name="Salida 4 2 2 4 2 5" xfId="30516"/>
    <cellStyle name="Salida 4 2 2 4 3" xfId="30517"/>
    <cellStyle name="Salida 4 2 2 4 3 2" xfId="30518"/>
    <cellStyle name="Salida 4 2 2 4 4" xfId="30519"/>
    <cellStyle name="Salida 4 2 2 4 4 2" xfId="30520"/>
    <cellStyle name="Salida 4 2 2 4 5" xfId="30521"/>
    <cellStyle name="Salida 4 2 2 4 6" xfId="30522"/>
    <cellStyle name="Salida 4 2 2 5" xfId="30523"/>
    <cellStyle name="Salida 4 2 2 5 2" xfId="30524"/>
    <cellStyle name="Salida 4 2 2 5 2 2" xfId="30525"/>
    <cellStyle name="Salida 4 2 2 5 3" xfId="30526"/>
    <cellStyle name="Salida 4 2 2 5 3 2" xfId="30527"/>
    <cellStyle name="Salida 4 2 2 5 4" xfId="30528"/>
    <cellStyle name="Salida 4 2 2 5 5" xfId="30529"/>
    <cellStyle name="Salida 4 2 2 6" xfId="30530"/>
    <cellStyle name="Salida 4 2 2 6 2" xfId="30531"/>
    <cellStyle name="Salida 4 2 2 7" xfId="30532"/>
    <cellStyle name="Salida 4 2 2 7 2" xfId="30533"/>
    <cellStyle name="Salida 4 2 2 8" xfId="30534"/>
    <cellStyle name="Salida 4 2 2 9" xfId="30535"/>
    <cellStyle name="Salida 4 2 3" xfId="30536"/>
    <cellStyle name="Salida 4 2 3 2" xfId="30537"/>
    <cellStyle name="Salida 4 2 3 2 2" xfId="30538"/>
    <cellStyle name="Salida 4 2 3 2 2 2" xfId="30539"/>
    <cellStyle name="Salida 4 2 3 2 2 2 2" xfId="30540"/>
    <cellStyle name="Salida 4 2 3 2 2 3" xfId="30541"/>
    <cellStyle name="Salida 4 2 3 2 2 3 2" xfId="30542"/>
    <cellStyle name="Salida 4 2 3 2 2 4" xfId="30543"/>
    <cellStyle name="Salida 4 2 3 2 2 5" xfId="30544"/>
    <cellStyle name="Salida 4 2 3 2 3" xfId="30545"/>
    <cellStyle name="Salida 4 2 3 2 3 2" xfId="30546"/>
    <cellStyle name="Salida 4 2 3 2 4" xfId="30547"/>
    <cellStyle name="Salida 4 2 3 2 4 2" xfId="30548"/>
    <cellStyle name="Salida 4 2 3 2 5" xfId="30549"/>
    <cellStyle name="Salida 4 2 3 2 6" xfId="30550"/>
    <cellStyle name="Salida 4 2 3 3" xfId="30551"/>
    <cellStyle name="Salida 4 2 3 3 2" xfId="30552"/>
    <cellStyle name="Salida 4 2 3 3 2 2" xfId="30553"/>
    <cellStyle name="Salida 4 2 3 3 2 2 2" xfId="30554"/>
    <cellStyle name="Salida 4 2 3 3 2 3" xfId="30555"/>
    <cellStyle name="Salida 4 2 3 3 2 3 2" xfId="30556"/>
    <cellStyle name="Salida 4 2 3 3 2 4" xfId="30557"/>
    <cellStyle name="Salida 4 2 3 3 2 5" xfId="30558"/>
    <cellStyle name="Salida 4 2 3 3 3" xfId="30559"/>
    <cellStyle name="Salida 4 2 3 3 3 2" xfId="30560"/>
    <cellStyle name="Salida 4 2 3 3 4" xfId="30561"/>
    <cellStyle name="Salida 4 2 3 3 4 2" xfId="30562"/>
    <cellStyle name="Salida 4 2 3 3 5" xfId="30563"/>
    <cellStyle name="Salida 4 2 3 3 6" xfId="30564"/>
    <cellStyle name="Salida 4 2 3 4" xfId="30565"/>
    <cellStyle name="Salida 4 2 3 4 2" xfId="30566"/>
    <cellStyle name="Salida 4 2 3 4 2 2" xfId="30567"/>
    <cellStyle name="Salida 4 2 3 4 3" xfId="30568"/>
    <cellStyle name="Salida 4 2 3 4 3 2" xfId="30569"/>
    <cellStyle name="Salida 4 2 3 4 4" xfId="30570"/>
    <cellStyle name="Salida 4 2 3 4 5" xfId="30571"/>
    <cellStyle name="Salida 4 2 3 5" xfId="30572"/>
    <cellStyle name="Salida 4 2 3 5 2" xfId="30573"/>
    <cellStyle name="Salida 4 2 3 6" xfId="30574"/>
    <cellStyle name="Salida 4 2 3 6 2" xfId="30575"/>
    <cellStyle name="Salida 4 2 3 7" xfId="30576"/>
    <cellStyle name="Salida 4 2 3 8" xfId="30577"/>
    <cellStyle name="Salida 4 2 4" xfId="30578"/>
    <cellStyle name="Salida 4 2 4 2" xfId="30579"/>
    <cellStyle name="Salida 4 2 4 2 2" xfId="30580"/>
    <cellStyle name="Salida 4 2 4 2 2 2" xfId="30581"/>
    <cellStyle name="Salida 4 2 4 2 3" xfId="30582"/>
    <cellStyle name="Salida 4 2 4 2 3 2" xfId="30583"/>
    <cellStyle name="Salida 4 2 4 2 4" xfId="30584"/>
    <cellStyle name="Salida 4 2 4 2 5" xfId="30585"/>
    <cellStyle name="Salida 4 2 4 3" xfId="30586"/>
    <cellStyle name="Salida 4 2 4 3 2" xfId="30587"/>
    <cellStyle name="Salida 4 2 4 4" xfId="30588"/>
    <cellStyle name="Salida 4 2 4 4 2" xfId="30589"/>
    <cellStyle name="Salida 4 2 4 5" xfId="30590"/>
    <cellStyle name="Salida 4 2 4 6" xfId="30591"/>
    <cellStyle name="Salida 4 2 5" xfId="30592"/>
    <cellStyle name="Salida 4 2 5 2" xfId="30593"/>
    <cellStyle name="Salida 4 2 5 2 2" xfId="30594"/>
    <cellStyle name="Salida 4 2 5 2 2 2" xfId="30595"/>
    <cellStyle name="Salida 4 2 5 2 3" xfId="30596"/>
    <cellStyle name="Salida 4 2 5 2 3 2" xfId="30597"/>
    <cellStyle name="Salida 4 2 5 2 4" xfId="30598"/>
    <cellStyle name="Salida 4 2 5 2 5" xfId="30599"/>
    <cellStyle name="Salida 4 2 5 3" xfId="30600"/>
    <cellStyle name="Salida 4 2 5 3 2" xfId="30601"/>
    <cellStyle name="Salida 4 2 5 4" xfId="30602"/>
    <cellStyle name="Salida 4 2 5 4 2" xfId="30603"/>
    <cellStyle name="Salida 4 2 5 5" xfId="30604"/>
    <cellStyle name="Salida 4 2 5 6" xfId="30605"/>
    <cellStyle name="Salida 4 2 6" xfId="30606"/>
    <cellStyle name="Salida 4 2 6 2" xfId="30607"/>
    <cellStyle name="Salida 4 2 6 2 2" xfId="30608"/>
    <cellStyle name="Salida 4 2 6 2 2 2" xfId="30609"/>
    <cellStyle name="Salida 4 2 6 2 3" xfId="30610"/>
    <cellStyle name="Salida 4 2 6 2 3 2" xfId="30611"/>
    <cellStyle name="Salida 4 2 6 2 4" xfId="30612"/>
    <cellStyle name="Salida 4 2 6 2 5" xfId="30613"/>
    <cellStyle name="Salida 4 2 6 3" xfId="30614"/>
    <cellStyle name="Salida 4 2 6 3 2" xfId="30615"/>
    <cellStyle name="Salida 4 2 6 4" xfId="30616"/>
    <cellStyle name="Salida 4 2 6 4 2" xfId="30617"/>
    <cellStyle name="Salida 4 2 6 5" xfId="30618"/>
    <cellStyle name="Salida 4 2 6 6" xfId="30619"/>
    <cellStyle name="Salida 4 2 7" xfId="30620"/>
    <cellStyle name="Salida 4 2 7 2" xfId="30621"/>
    <cellStyle name="Salida 4 2 7 2 2" xfId="30622"/>
    <cellStyle name="Salida 4 2 7 3" xfId="30623"/>
    <cellStyle name="Salida 4 2 7 3 2" xfId="30624"/>
    <cellStyle name="Salida 4 2 7 4" xfId="30625"/>
    <cellStyle name="Salida 4 2 7 5" xfId="30626"/>
    <cellStyle name="Salida 4 2 8" xfId="30627"/>
    <cellStyle name="Salida 4 2 8 2" xfId="30628"/>
    <cellStyle name="Salida 4 2 9" xfId="30629"/>
    <cellStyle name="Salida 4 2 9 2" xfId="30630"/>
    <cellStyle name="Salida 4 3" xfId="30631"/>
    <cellStyle name="Salida 4 3 2" xfId="30632"/>
    <cellStyle name="Salida 4 3 2 2" xfId="30633"/>
    <cellStyle name="Salida 4 3 2 2 2" xfId="30634"/>
    <cellStyle name="Salida 4 3 2 2 2 2" xfId="30635"/>
    <cellStyle name="Salida 4 3 2 2 3" xfId="30636"/>
    <cellStyle name="Salida 4 3 2 2 3 2" xfId="30637"/>
    <cellStyle name="Salida 4 3 2 2 4" xfId="30638"/>
    <cellStyle name="Salida 4 3 2 2 5" xfId="30639"/>
    <cellStyle name="Salida 4 3 2 3" xfId="30640"/>
    <cellStyle name="Salida 4 3 2 3 2" xfId="30641"/>
    <cellStyle name="Salida 4 3 2 4" xfId="30642"/>
    <cellStyle name="Salida 4 3 2 4 2" xfId="30643"/>
    <cellStyle name="Salida 4 3 2 5" xfId="30644"/>
    <cellStyle name="Salida 4 3 2 6" xfId="30645"/>
    <cellStyle name="Salida 4 3 3" xfId="30646"/>
    <cellStyle name="Salida 4 3 3 2" xfId="30647"/>
    <cellStyle name="Salida 4 3 3 2 2" xfId="30648"/>
    <cellStyle name="Salida 4 3 3 2 2 2" xfId="30649"/>
    <cellStyle name="Salida 4 3 3 2 3" xfId="30650"/>
    <cellStyle name="Salida 4 3 3 2 3 2" xfId="30651"/>
    <cellStyle name="Salida 4 3 3 2 4" xfId="30652"/>
    <cellStyle name="Salida 4 3 3 2 5" xfId="30653"/>
    <cellStyle name="Salida 4 3 3 3" xfId="30654"/>
    <cellStyle name="Salida 4 3 3 3 2" xfId="30655"/>
    <cellStyle name="Salida 4 3 3 4" xfId="30656"/>
    <cellStyle name="Salida 4 3 3 4 2" xfId="30657"/>
    <cellStyle name="Salida 4 3 3 5" xfId="30658"/>
    <cellStyle name="Salida 4 3 3 6" xfId="30659"/>
    <cellStyle name="Salida 4 3 4" xfId="30660"/>
    <cellStyle name="Salida 4 3 4 2" xfId="30661"/>
    <cellStyle name="Salida 4 3 4 2 2" xfId="30662"/>
    <cellStyle name="Salida 4 3 4 2 2 2" xfId="30663"/>
    <cellStyle name="Salida 4 3 4 2 3" xfId="30664"/>
    <cellStyle name="Salida 4 3 4 2 3 2" xfId="30665"/>
    <cellStyle name="Salida 4 3 4 2 4" xfId="30666"/>
    <cellStyle name="Salida 4 3 4 2 5" xfId="30667"/>
    <cellStyle name="Salida 4 3 4 3" xfId="30668"/>
    <cellStyle name="Salida 4 3 4 3 2" xfId="30669"/>
    <cellStyle name="Salida 4 3 4 4" xfId="30670"/>
    <cellStyle name="Salida 4 3 4 4 2" xfId="30671"/>
    <cellStyle name="Salida 4 3 4 5" xfId="30672"/>
    <cellStyle name="Salida 4 3 4 6" xfId="30673"/>
    <cellStyle name="Salida 4 3 5" xfId="30674"/>
    <cellStyle name="Salida 4 3 5 2" xfId="30675"/>
    <cellStyle name="Salida 4 3 5 2 2" xfId="30676"/>
    <cellStyle name="Salida 4 3 5 3" xfId="30677"/>
    <cellStyle name="Salida 4 3 5 3 2" xfId="30678"/>
    <cellStyle name="Salida 4 3 5 4" xfId="30679"/>
    <cellStyle name="Salida 4 3 5 5" xfId="30680"/>
    <cellStyle name="Salida 4 3 6" xfId="30681"/>
    <cellStyle name="Salida 4 3 6 2" xfId="30682"/>
    <cellStyle name="Salida 4 3 7" xfId="30683"/>
    <cellStyle name="Salida 4 3 7 2" xfId="30684"/>
    <cellStyle name="Salida 4 3 8" xfId="30685"/>
    <cellStyle name="Salida 4 3 9" xfId="30686"/>
    <cellStyle name="Salida 4 4" xfId="30687"/>
    <cellStyle name="Salida 4 4 2" xfId="30688"/>
    <cellStyle name="Salida 4 4 2 2" xfId="30689"/>
    <cellStyle name="Salida 4 4 2 2 2" xfId="30690"/>
    <cellStyle name="Salida 4 4 2 2 2 2" xfId="30691"/>
    <cellStyle name="Salida 4 4 2 2 3" xfId="30692"/>
    <cellStyle name="Salida 4 4 2 2 3 2" xfId="30693"/>
    <cellStyle name="Salida 4 4 2 2 4" xfId="30694"/>
    <cellStyle name="Salida 4 4 2 2 5" xfId="30695"/>
    <cellStyle name="Salida 4 4 2 3" xfId="30696"/>
    <cellStyle name="Salida 4 4 2 3 2" xfId="30697"/>
    <cellStyle name="Salida 4 4 2 4" xfId="30698"/>
    <cellStyle name="Salida 4 4 2 4 2" xfId="30699"/>
    <cellStyle name="Salida 4 4 2 5" xfId="30700"/>
    <cellStyle name="Salida 4 4 2 6" xfId="30701"/>
    <cellStyle name="Salida 4 4 3" xfId="30702"/>
    <cellStyle name="Salida 4 4 3 2" xfId="30703"/>
    <cellStyle name="Salida 4 4 3 2 2" xfId="30704"/>
    <cellStyle name="Salida 4 4 3 2 2 2" xfId="30705"/>
    <cellStyle name="Salida 4 4 3 2 3" xfId="30706"/>
    <cellStyle name="Salida 4 4 3 2 3 2" xfId="30707"/>
    <cellStyle name="Salida 4 4 3 2 4" xfId="30708"/>
    <cellStyle name="Salida 4 4 3 2 5" xfId="30709"/>
    <cellStyle name="Salida 4 4 3 3" xfId="30710"/>
    <cellStyle name="Salida 4 4 3 3 2" xfId="30711"/>
    <cellStyle name="Salida 4 4 3 4" xfId="30712"/>
    <cellStyle name="Salida 4 4 3 4 2" xfId="30713"/>
    <cellStyle name="Salida 4 4 3 5" xfId="30714"/>
    <cellStyle name="Salida 4 4 3 6" xfId="30715"/>
    <cellStyle name="Salida 4 4 4" xfId="30716"/>
    <cellStyle name="Salida 4 4 4 2" xfId="30717"/>
    <cellStyle name="Salida 4 4 4 2 2" xfId="30718"/>
    <cellStyle name="Salida 4 4 4 3" xfId="30719"/>
    <cellStyle name="Salida 4 4 4 3 2" xfId="30720"/>
    <cellStyle name="Salida 4 4 4 4" xfId="30721"/>
    <cellStyle name="Salida 4 4 4 5" xfId="30722"/>
    <cellStyle name="Salida 4 4 5" xfId="30723"/>
    <cellStyle name="Salida 4 4 5 2" xfId="30724"/>
    <cellStyle name="Salida 4 4 6" xfId="30725"/>
    <cellStyle name="Salida 4 4 6 2" xfId="30726"/>
    <cellStyle name="Salida 4 4 7" xfId="30727"/>
    <cellStyle name="Salida 4 4 8" xfId="30728"/>
    <cellStyle name="Salida 4 5" xfId="30729"/>
    <cellStyle name="Salida 4 5 2" xfId="30730"/>
    <cellStyle name="Salida 4 5 2 2" xfId="30731"/>
    <cellStyle name="Salida 4 5 2 2 2" xfId="30732"/>
    <cellStyle name="Salida 4 5 2 3" xfId="30733"/>
    <cellStyle name="Salida 4 5 2 3 2" xfId="30734"/>
    <cellStyle name="Salida 4 5 2 4" xfId="30735"/>
    <cellStyle name="Salida 4 5 2 5" xfId="30736"/>
    <cellStyle name="Salida 4 5 3" xfId="30737"/>
    <cellStyle name="Salida 4 5 3 2" xfId="30738"/>
    <cellStyle name="Salida 4 5 4" xfId="30739"/>
    <cellStyle name="Salida 4 5 4 2" xfId="30740"/>
    <cellStyle name="Salida 4 5 5" xfId="30741"/>
    <cellStyle name="Salida 4 5 6" xfId="30742"/>
    <cellStyle name="Salida 4 6" xfId="30743"/>
    <cellStyle name="Salida 4 6 2" xfId="30744"/>
    <cellStyle name="Salida 4 6 2 2" xfId="30745"/>
    <cellStyle name="Salida 4 6 2 2 2" xfId="30746"/>
    <cellStyle name="Salida 4 6 2 3" xfId="30747"/>
    <cellStyle name="Salida 4 6 2 3 2" xfId="30748"/>
    <cellStyle name="Salida 4 6 2 4" xfId="30749"/>
    <cellStyle name="Salida 4 6 2 5" xfId="30750"/>
    <cellStyle name="Salida 4 6 3" xfId="30751"/>
    <cellStyle name="Salida 4 6 3 2" xfId="30752"/>
    <cellStyle name="Salida 4 6 4" xfId="30753"/>
    <cellStyle name="Salida 4 6 4 2" xfId="30754"/>
    <cellStyle name="Salida 4 6 5" xfId="30755"/>
    <cellStyle name="Salida 4 6 6" xfId="30756"/>
    <cellStyle name="Salida 4 7" xfId="30757"/>
    <cellStyle name="Salida 4 7 2" xfId="30758"/>
    <cellStyle name="Salida 4 7 2 2" xfId="30759"/>
    <cellStyle name="Salida 4 7 2 2 2" xfId="30760"/>
    <cellStyle name="Salida 4 7 2 3" xfId="30761"/>
    <cellStyle name="Salida 4 7 2 3 2" xfId="30762"/>
    <cellStyle name="Salida 4 7 2 4" xfId="30763"/>
    <cellStyle name="Salida 4 7 2 5" xfId="30764"/>
    <cellStyle name="Salida 4 7 3" xfId="30765"/>
    <cellStyle name="Salida 4 7 3 2" xfId="30766"/>
    <cellStyle name="Salida 4 7 4" xfId="30767"/>
    <cellStyle name="Salida 4 7 4 2" xfId="30768"/>
    <cellStyle name="Salida 4 7 5" xfId="30769"/>
    <cellStyle name="Salida 4 7 6" xfId="30770"/>
    <cellStyle name="Salida 4 8" xfId="30771"/>
    <cellStyle name="Salida 4 8 2" xfId="30772"/>
    <cellStyle name="Salida 4 8 2 2" xfId="30773"/>
    <cellStyle name="Salida 4 8 3" xfId="30774"/>
    <cellStyle name="Salida 4 8 3 2" xfId="30775"/>
    <cellStyle name="Salida 4 8 4" xfId="30776"/>
    <cellStyle name="Salida 4 8 5" xfId="30777"/>
    <cellStyle name="Salida 4 9" xfId="30778"/>
    <cellStyle name="Salida 4 9 2" xfId="30779"/>
    <cellStyle name="Salida 5" xfId="30780"/>
    <cellStyle name="Salida 5 2" xfId="30781"/>
    <cellStyle name="Salida 5 2 2" xfId="30782"/>
    <cellStyle name="Salida 5 2 2 2" xfId="30783"/>
    <cellStyle name="Salida 5 2 2 2 2" xfId="30784"/>
    <cellStyle name="Salida 5 2 2 3" xfId="30785"/>
    <cellStyle name="Salida 5 2 2 3 2" xfId="30786"/>
    <cellStyle name="Salida 5 2 2 4" xfId="30787"/>
    <cellStyle name="Salida 5 2 2 5" xfId="30788"/>
    <cellStyle name="Salida 5 2 3" xfId="30789"/>
    <cellStyle name="Salida 5 2 3 2" xfId="30790"/>
    <cellStyle name="Salida 5 2 4" xfId="30791"/>
    <cellStyle name="Salida 5 2 4 2" xfId="30792"/>
    <cellStyle name="Salida 5 2 5" xfId="30793"/>
    <cellStyle name="Salida 5 2 6" xfId="30794"/>
    <cellStyle name="Salida 5 3" xfId="30795"/>
    <cellStyle name="Salida 5 3 2" xfId="30796"/>
    <cellStyle name="Salida 5 3 2 2" xfId="30797"/>
    <cellStyle name="Salida 5 3 2 2 2" xfId="30798"/>
    <cellStyle name="Salida 5 3 2 3" xfId="30799"/>
    <cellStyle name="Salida 5 3 2 3 2" xfId="30800"/>
    <cellStyle name="Salida 5 3 2 4" xfId="30801"/>
    <cellStyle name="Salida 5 3 2 5" xfId="30802"/>
    <cellStyle name="Salida 5 3 3" xfId="30803"/>
    <cellStyle name="Salida 5 3 3 2" xfId="30804"/>
    <cellStyle name="Salida 5 3 4" xfId="30805"/>
    <cellStyle name="Salida 5 3 4 2" xfId="30806"/>
    <cellStyle name="Salida 5 3 5" xfId="30807"/>
    <cellStyle name="Salida 5 3 6" xfId="30808"/>
    <cellStyle name="Salida 5 4" xfId="30809"/>
    <cellStyle name="Salida 5 4 2" xfId="30810"/>
    <cellStyle name="Salida 5 4 2 2" xfId="30811"/>
    <cellStyle name="Salida 5 4 2 2 2" xfId="30812"/>
    <cellStyle name="Salida 5 4 2 3" xfId="30813"/>
    <cellStyle name="Salida 5 4 2 3 2" xfId="30814"/>
    <cellStyle name="Salida 5 4 2 4" xfId="30815"/>
    <cellStyle name="Salida 5 4 2 5" xfId="30816"/>
    <cellStyle name="Salida 5 4 3" xfId="30817"/>
    <cellStyle name="Salida 5 4 3 2" xfId="30818"/>
    <cellStyle name="Salida 5 4 4" xfId="30819"/>
    <cellStyle name="Salida 5 4 4 2" xfId="30820"/>
    <cellStyle name="Salida 5 4 5" xfId="30821"/>
    <cellStyle name="Salida 5 4 6" xfId="30822"/>
    <cellStyle name="Salida 5 5" xfId="30823"/>
    <cellStyle name="Salida 5 5 2" xfId="30824"/>
    <cellStyle name="Salida 5 5 2 2" xfId="30825"/>
    <cellStyle name="Salida 5 5 3" xfId="30826"/>
    <cellStyle name="Salida 5 5 3 2" xfId="30827"/>
    <cellStyle name="Salida 5 5 4" xfId="30828"/>
    <cellStyle name="Salida 5 5 5" xfId="30829"/>
    <cellStyle name="Salida 5 6" xfId="30830"/>
    <cellStyle name="Salida 5 6 2" xfId="30831"/>
    <cellStyle name="Salida 5 7" xfId="30832"/>
    <cellStyle name="Salida 5 7 2" xfId="30833"/>
    <cellStyle name="Salida 5 8" xfId="30834"/>
    <cellStyle name="Salida 5 9" xfId="30835"/>
    <cellStyle name="Salida 6" xfId="30836"/>
    <cellStyle name="Salida 6 2" xfId="30837"/>
    <cellStyle name="Salida 6 2 2" xfId="30838"/>
    <cellStyle name="Salida 6 2 2 2" xfId="30839"/>
    <cellStyle name="Salida 6 2 3" xfId="30840"/>
    <cellStyle name="Salida 6 2 3 2" xfId="30841"/>
    <cellStyle name="Salida 6 2 4" xfId="30842"/>
    <cellStyle name="Salida 6 2 5" xfId="30843"/>
    <cellStyle name="Salida 6 3" xfId="30844"/>
    <cellStyle name="Salida 6 3 2" xfId="30845"/>
    <cellStyle name="Salida 6 4" xfId="30846"/>
    <cellStyle name="Salida 6 4 2" xfId="30847"/>
    <cellStyle name="Salida 6 5" xfId="30848"/>
    <cellStyle name="Salida 6 6" xfId="30849"/>
    <cellStyle name="Salida 7" xfId="30850"/>
    <cellStyle name="Salida 7 2" xfId="30851"/>
    <cellStyle name="Salida 7 2 2" xfId="30852"/>
    <cellStyle name="Salida 7 2 2 2" xfId="30853"/>
    <cellStyle name="Salida 7 2 3" xfId="30854"/>
    <cellStyle name="Salida 7 2 3 2" xfId="30855"/>
    <cellStyle name="Salida 7 2 4" xfId="30856"/>
    <cellStyle name="Salida 7 2 5" xfId="30857"/>
    <cellStyle name="Salida 7 3" xfId="30858"/>
    <cellStyle name="Salida 7 3 2" xfId="30859"/>
    <cellStyle name="Salida 7 4" xfId="30860"/>
    <cellStyle name="Salida 7 4 2" xfId="30861"/>
    <cellStyle name="Salida 7 5" xfId="30862"/>
    <cellStyle name="Salida 7 6" xfId="30863"/>
    <cellStyle name="Salida 8" xfId="30864"/>
    <cellStyle name="Salida 8 2" xfId="30865"/>
    <cellStyle name="Salida 8 2 2" xfId="30866"/>
    <cellStyle name="Salida 8 2 2 2" xfId="30867"/>
    <cellStyle name="Salida 8 2 3" xfId="30868"/>
    <cellStyle name="Salida 8 2 3 2" xfId="30869"/>
    <cellStyle name="Salida 8 2 4" xfId="30870"/>
    <cellStyle name="Salida 8 2 5" xfId="30871"/>
    <cellStyle name="Salida 8 3" xfId="30872"/>
    <cellStyle name="Salida 8 3 2" xfId="30873"/>
    <cellStyle name="Salida 8 4" xfId="30874"/>
    <cellStyle name="Salida 8 4 2" xfId="30875"/>
    <cellStyle name="Salida 8 5" xfId="30876"/>
    <cellStyle name="Salida 8 6" xfId="30877"/>
    <cellStyle name="Salida 9" xfId="30878"/>
    <cellStyle name="Salida 9 2" xfId="30879"/>
    <cellStyle name="Salida 9 2 2" xfId="30880"/>
    <cellStyle name="Salida 9 2 2 2" xfId="30881"/>
    <cellStyle name="Salida 9 2 3" xfId="30882"/>
    <cellStyle name="Salida 9 2 3 2" xfId="30883"/>
    <cellStyle name="Salida 9 2 4" xfId="30884"/>
    <cellStyle name="Salida 9 2 5" xfId="30885"/>
    <cellStyle name="Salida 9 3" xfId="30886"/>
    <cellStyle name="Salida 9 3 2" xfId="30887"/>
    <cellStyle name="Salida 9 4" xfId="30888"/>
    <cellStyle name="Salida 9 4 2" xfId="30889"/>
    <cellStyle name="Salida 9 5" xfId="30890"/>
    <cellStyle name="Salida 9 6" xfId="30891"/>
    <cellStyle name="Semleges" xfId="30892"/>
    <cellStyle name="Standard 2" xfId="30893"/>
    <cellStyle name="Standard 3" xfId="30894"/>
    <cellStyle name="Standard_20100106 GL04rev2 Documentation of changes 2 2" xfId="30895"/>
    <cellStyle name="Style 1" xfId="30896"/>
    <cellStyle name="Style 1 6" xfId="35683"/>
    <cellStyle name="Style 2" xfId="35618"/>
    <cellStyle name="Style 3" xfId="35619"/>
    <cellStyle name="SUBH - Style1" xfId="30897"/>
    <cellStyle name="SUBH - Style1 10" xfId="30898"/>
    <cellStyle name="SUBH - Style1 10 2" xfId="30899"/>
    <cellStyle name="SUBH - Style1 10 2 2" xfId="30900"/>
    <cellStyle name="SUBH - Style1 10 3" xfId="30901"/>
    <cellStyle name="SUBH - Style1 10 3 2" xfId="30902"/>
    <cellStyle name="SUBH - Style1 10 4" xfId="30903"/>
    <cellStyle name="SUBH - Style1 11" xfId="30904"/>
    <cellStyle name="SUBH - Style1 11 2" xfId="30905"/>
    <cellStyle name="SUBH - Style1 11 2 2" xfId="30906"/>
    <cellStyle name="SUBH - Style1 11 3" xfId="30907"/>
    <cellStyle name="SUBH - Style1 11 3 2" xfId="30908"/>
    <cellStyle name="SUBH - Style1 11 4" xfId="30909"/>
    <cellStyle name="SUBH - Style1 11 5" xfId="30910"/>
    <cellStyle name="SUBH - Style1 12" xfId="30911"/>
    <cellStyle name="SUBH - Style1 12 2" xfId="30912"/>
    <cellStyle name="SUBH - Style1 12 2 2" xfId="30913"/>
    <cellStyle name="SUBH - Style1 12 3" xfId="30914"/>
    <cellStyle name="SUBH - Style1 12 3 2" xfId="30915"/>
    <cellStyle name="SUBH - Style1 12 4" xfId="30916"/>
    <cellStyle name="SUBH - Style1 12 5" xfId="30917"/>
    <cellStyle name="SUBH - Style1 13" xfId="30918"/>
    <cellStyle name="SUBH - Style1 13 2" xfId="30919"/>
    <cellStyle name="SUBH - Style1 13 2 2" xfId="30920"/>
    <cellStyle name="SUBH - Style1 13 3" xfId="30921"/>
    <cellStyle name="SUBH - Style1 13 3 2" xfId="30922"/>
    <cellStyle name="SUBH - Style1 13 4" xfId="30923"/>
    <cellStyle name="SUBH - Style1 13 5" xfId="30924"/>
    <cellStyle name="SUBH - Style1 14" xfId="30925"/>
    <cellStyle name="SUBH - Style1 14 2" xfId="30926"/>
    <cellStyle name="SUBH - Style1 14 2 2" xfId="30927"/>
    <cellStyle name="SUBH - Style1 14 3" xfId="30928"/>
    <cellStyle name="SUBH - Style1 14 3 2" xfId="30929"/>
    <cellStyle name="SUBH - Style1 14 4" xfId="30930"/>
    <cellStyle name="SUBH - Style1 14 5" xfId="30931"/>
    <cellStyle name="SUBH - Style1 15" xfId="30932"/>
    <cellStyle name="SUBH - Style1 15 2" xfId="30933"/>
    <cellStyle name="SUBH - Style1 16" xfId="30934"/>
    <cellStyle name="SUBH - Style1 16 2" xfId="30935"/>
    <cellStyle name="SUBH - Style1 17" xfId="30936"/>
    <cellStyle name="SUBH - Style1 17 2" xfId="30937"/>
    <cellStyle name="SUBH - Style1 2" xfId="30938"/>
    <cellStyle name="SUBH - Style1 2 2" xfId="30939"/>
    <cellStyle name="SUBH - Style1 2 2 2" xfId="30940"/>
    <cellStyle name="SUBH - Style1 2 3" xfId="30941"/>
    <cellStyle name="SUBH - Style1 2 3 2" xfId="30942"/>
    <cellStyle name="SUBH - Style1 2 4" xfId="30943"/>
    <cellStyle name="SUBH - Style1 2 5" xfId="30944"/>
    <cellStyle name="SUBH - Style1 3" xfId="30945"/>
    <cellStyle name="SUBH - Style1 3 2" xfId="30946"/>
    <cellStyle name="SUBH - Style1 3 2 2" xfId="30947"/>
    <cellStyle name="SUBH - Style1 3 3" xfId="30948"/>
    <cellStyle name="SUBH - Style1 3 3 2" xfId="30949"/>
    <cellStyle name="SUBH - Style1 3 4" xfId="30950"/>
    <cellStyle name="SUBH - Style1 3 5" xfId="30951"/>
    <cellStyle name="SUBH - Style1 4" xfId="30952"/>
    <cellStyle name="SUBH - Style1 4 2" xfId="30953"/>
    <cellStyle name="SUBH - Style1 4 2 2" xfId="30954"/>
    <cellStyle name="SUBH - Style1 4 3" xfId="30955"/>
    <cellStyle name="SUBH - Style1 4 3 2" xfId="30956"/>
    <cellStyle name="SUBH - Style1 4 4" xfId="30957"/>
    <cellStyle name="SUBH - Style1 4 5" xfId="30958"/>
    <cellStyle name="SUBH - Style1 5" xfId="30959"/>
    <cellStyle name="SUBH - Style1 5 2" xfId="30960"/>
    <cellStyle name="SUBH - Style1 5 2 2" xfId="30961"/>
    <cellStyle name="SUBH - Style1 5 3" xfId="30962"/>
    <cellStyle name="SUBH - Style1 5 3 2" xfId="30963"/>
    <cellStyle name="SUBH - Style1 5 4" xfId="30964"/>
    <cellStyle name="SUBH - Style1 5 5" xfId="30965"/>
    <cellStyle name="SUBH - Style1 6" xfId="30966"/>
    <cellStyle name="SUBH - Style1 6 2" xfId="30967"/>
    <cellStyle name="SUBH - Style1 6 2 2" xfId="30968"/>
    <cellStyle name="SUBH - Style1 6 3" xfId="30969"/>
    <cellStyle name="SUBH - Style1 6 3 2" xfId="30970"/>
    <cellStyle name="SUBH - Style1 6 4" xfId="30971"/>
    <cellStyle name="SUBH - Style1 6 5" xfId="30972"/>
    <cellStyle name="SUBH - Style1 7" xfId="30973"/>
    <cellStyle name="SUBH - Style1 7 2" xfId="30974"/>
    <cellStyle name="SUBH - Style1 7 2 2" xfId="30975"/>
    <cellStyle name="SUBH - Style1 7 3" xfId="30976"/>
    <cellStyle name="SUBH - Style1 7 3 2" xfId="30977"/>
    <cellStyle name="SUBH - Style1 7 4" xfId="30978"/>
    <cellStyle name="SUBH - Style1 7 5" xfId="30979"/>
    <cellStyle name="SUBH - Style1 8" xfId="30980"/>
    <cellStyle name="SUBH - Style1 8 2" xfId="30981"/>
    <cellStyle name="SUBH - Style1 8 2 2" xfId="30982"/>
    <cellStyle name="SUBH - Style1 8 3" xfId="30983"/>
    <cellStyle name="SUBH - Style1 8 3 2" xfId="30984"/>
    <cellStyle name="SUBH - Style1 8 4" xfId="30985"/>
    <cellStyle name="SUBH - Style1 9" xfId="30986"/>
    <cellStyle name="SUBH - Style1 9 2" xfId="30987"/>
    <cellStyle name="SUBH - Style1 9 2 2" xfId="30988"/>
    <cellStyle name="SUBH - Style1 9 3" xfId="30989"/>
    <cellStyle name="SUBH - Style1 9 3 2" xfId="30990"/>
    <cellStyle name="SUBH - Style1 9 4" xfId="30991"/>
    <cellStyle name="SUBH - Style1 9 5" xfId="30992"/>
    <cellStyle name="subtotals" xfId="30993"/>
    <cellStyle name="Számítás" xfId="30994"/>
    <cellStyle name="Számítás 10" xfId="30995"/>
    <cellStyle name="Számítás 10 2" xfId="30996"/>
    <cellStyle name="Számítás 10 2 2" xfId="30997"/>
    <cellStyle name="Számítás 10 3" xfId="30998"/>
    <cellStyle name="Számítás 10 3 2" xfId="30999"/>
    <cellStyle name="Számítás 10 4" xfId="31000"/>
    <cellStyle name="Számítás 10 5" xfId="31001"/>
    <cellStyle name="Számítás 11" xfId="31002"/>
    <cellStyle name="Számítás 11 2" xfId="31003"/>
    <cellStyle name="Számítás 11 2 2" xfId="31004"/>
    <cellStyle name="Számítás 11 3" xfId="31005"/>
    <cellStyle name="Számítás 11 3 2" xfId="31006"/>
    <cellStyle name="Számítás 11 4" xfId="31007"/>
    <cellStyle name="Számítás 11 5" xfId="31008"/>
    <cellStyle name="Számítás 12" xfId="31009"/>
    <cellStyle name="Számítás 12 2" xfId="31010"/>
    <cellStyle name="Számítás 12 2 2" xfId="31011"/>
    <cellStyle name="Számítás 12 3" xfId="31012"/>
    <cellStyle name="Számítás 12 3 2" xfId="31013"/>
    <cellStyle name="Számítás 12 4" xfId="31014"/>
    <cellStyle name="Számítás 12 5" xfId="31015"/>
    <cellStyle name="Számítás 13" xfId="31016"/>
    <cellStyle name="Számítás 13 2" xfId="31017"/>
    <cellStyle name="Számítás 13 2 2" xfId="31018"/>
    <cellStyle name="Számítás 13 3" xfId="31019"/>
    <cellStyle name="Számítás 13 3 2" xfId="31020"/>
    <cellStyle name="Számítás 13 4" xfId="31021"/>
    <cellStyle name="Számítás 13 5" xfId="31022"/>
    <cellStyle name="Számítás 14" xfId="31023"/>
    <cellStyle name="Számítás 14 2" xfId="31024"/>
    <cellStyle name="Számítás 14 2 2" xfId="31025"/>
    <cellStyle name="Számítás 14 3" xfId="31026"/>
    <cellStyle name="Számítás 14 3 2" xfId="31027"/>
    <cellStyle name="Számítás 14 4" xfId="31028"/>
    <cellStyle name="Számítás 14 5" xfId="31029"/>
    <cellStyle name="Számítás 15" xfId="31030"/>
    <cellStyle name="Számítás 15 2" xfId="31031"/>
    <cellStyle name="Számítás 15 2 2" xfId="31032"/>
    <cellStyle name="Számítás 15 3" xfId="31033"/>
    <cellStyle name="Számítás 15 3 2" xfId="31034"/>
    <cellStyle name="Számítás 15 4" xfId="31035"/>
    <cellStyle name="Számítás 15 5" xfId="31036"/>
    <cellStyle name="Számítás 16" xfId="31037"/>
    <cellStyle name="Számítás 16 2" xfId="31038"/>
    <cellStyle name="Számítás 16 2 2" xfId="31039"/>
    <cellStyle name="Számítás 16 3" xfId="31040"/>
    <cellStyle name="Számítás 16 3 2" xfId="31041"/>
    <cellStyle name="Számítás 16 4" xfId="31042"/>
    <cellStyle name="Számítás 16 5" xfId="31043"/>
    <cellStyle name="Számítás 17" xfId="31044"/>
    <cellStyle name="Számítás 17 2" xfId="31045"/>
    <cellStyle name="Számítás 17 2 2" xfId="31046"/>
    <cellStyle name="Számítás 17 3" xfId="31047"/>
    <cellStyle name="Számítás 17 3 2" xfId="31048"/>
    <cellStyle name="Számítás 17 4" xfId="31049"/>
    <cellStyle name="Számítás 17 5" xfId="31050"/>
    <cellStyle name="Számítás 18" xfId="31051"/>
    <cellStyle name="Számítás 18 2" xfId="31052"/>
    <cellStyle name="Számítás 18 2 2" xfId="31053"/>
    <cellStyle name="Számítás 18 3" xfId="31054"/>
    <cellStyle name="Számítás 18 3 2" xfId="31055"/>
    <cellStyle name="Számítás 18 4" xfId="31056"/>
    <cellStyle name="Számítás 18 5" xfId="31057"/>
    <cellStyle name="Számítás 19" xfId="31058"/>
    <cellStyle name="Számítás 19 2" xfId="31059"/>
    <cellStyle name="Számítás 19 2 2" xfId="31060"/>
    <cellStyle name="Számítás 19 3" xfId="31061"/>
    <cellStyle name="Számítás 19 3 2" xfId="31062"/>
    <cellStyle name="Számítás 19 4" xfId="31063"/>
    <cellStyle name="Számítás 19 5" xfId="31064"/>
    <cellStyle name="Számítás 2" xfId="31065"/>
    <cellStyle name="Számítás 2 10" xfId="31066"/>
    <cellStyle name="Számítás 2 10 2" xfId="31067"/>
    <cellStyle name="Számítás 2 10 2 2" xfId="31068"/>
    <cellStyle name="Számítás 2 10 3" xfId="31069"/>
    <cellStyle name="Számítás 2 10 3 2" xfId="31070"/>
    <cellStyle name="Számítás 2 10 4" xfId="31071"/>
    <cellStyle name="Számítás 2 10 5" xfId="31072"/>
    <cellStyle name="Számítás 2 11" xfId="31073"/>
    <cellStyle name="Számítás 2 11 2" xfId="31074"/>
    <cellStyle name="Számítás 2 11 2 2" xfId="31075"/>
    <cellStyle name="Számítás 2 11 3" xfId="31076"/>
    <cellStyle name="Számítás 2 11 3 2" xfId="31077"/>
    <cellStyle name="Számítás 2 11 4" xfId="31078"/>
    <cellStyle name="Számítás 2 11 5" xfId="31079"/>
    <cellStyle name="Számítás 2 12" xfId="31080"/>
    <cellStyle name="Számítás 2 12 2" xfId="31081"/>
    <cellStyle name="Számítás 2 12 2 2" xfId="31082"/>
    <cellStyle name="Számítás 2 12 3" xfId="31083"/>
    <cellStyle name="Számítás 2 12 3 2" xfId="31084"/>
    <cellStyle name="Számítás 2 12 4" xfId="31085"/>
    <cellStyle name="Számítás 2 12 5" xfId="31086"/>
    <cellStyle name="Számítás 2 13" xfId="31087"/>
    <cellStyle name="Számítás 2 13 2" xfId="31088"/>
    <cellStyle name="Számítás 2 13 2 2" xfId="31089"/>
    <cellStyle name="Számítás 2 13 3" xfId="31090"/>
    <cellStyle name="Számítás 2 13 3 2" xfId="31091"/>
    <cellStyle name="Számítás 2 13 4" xfId="31092"/>
    <cellStyle name="Számítás 2 13 5" xfId="31093"/>
    <cellStyle name="Számítás 2 14" xfId="31094"/>
    <cellStyle name="Számítás 2 14 2" xfId="31095"/>
    <cellStyle name="Számítás 2 14 2 2" xfId="31096"/>
    <cellStyle name="Számítás 2 14 3" xfId="31097"/>
    <cellStyle name="Számítás 2 14 3 2" xfId="31098"/>
    <cellStyle name="Számítás 2 14 4" xfId="31099"/>
    <cellStyle name="Számítás 2 14 5" xfId="31100"/>
    <cellStyle name="Számítás 2 15" xfId="31101"/>
    <cellStyle name="Számítás 2 15 2" xfId="31102"/>
    <cellStyle name="Számítás 2 15 2 2" xfId="31103"/>
    <cellStyle name="Számítás 2 15 3" xfId="31104"/>
    <cellStyle name="Számítás 2 15 3 2" xfId="31105"/>
    <cellStyle name="Számítás 2 15 4" xfId="31106"/>
    <cellStyle name="Számítás 2 15 5" xfId="31107"/>
    <cellStyle name="Számítás 2 16" xfId="31108"/>
    <cellStyle name="Számítás 2 16 2" xfId="31109"/>
    <cellStyle name="Számítás 2 16 2 2" xfId="31110"/>
    <cellStyle name="Számítás 2 16 3" xfId="31111"/>
    <cellStyle name="Számítás 2 16 3 2" xfId="31112"/>
    <cellStyle name="Számítás 2 16 4" xfId="31113"/>
    <cellStyle name="Számítás 2 16 5" xfId="31114"/>
    <cellStyle name="Számítás 2 17" xfId="31115"/>
    <cellStyle name="Számítás 2 17 2" xfId="31116"/>
    <cellStyle name="Számítás 2 17 2 2" xfId="31117"/>
    <cellStyle name="Számítás 2 17 3" xfId="31118"/>
    <cellStyle name="Számítás 2 17 3 2" xfId="31119"/>
    <cellStyle name="Számítás 2 17 4" xfId="31120"/>
    <cellStyle name="Számítás 2 17 5" xfId="31121"/>
    <cellStyle name="Számítás 2 18" xfId="31122"/>
    <cellStyle name="Számítás 2 18 2" xfId="31123"/>
    <cellStyle name="Számítás 2 18 2 2" xfId="31124"/>
    <cellStyle name="Számítás 2 18 3" xfId="31125"/>
    <cellStyle name="Számítás 2 18 3 2" xfId="31126"/>
    <cellStyle name="Számítás 2 18 4" xfId="31127"/>
    <cellStyle name="Számítás 2 18 5" xfId="31128"/>
    <cellStyle name="Számítás 2 19" xfId="31129"/>
    <cellStyle name="Számítás 2 19 2" xfId="31130"/>
    <cellStyle name="Számítás 2 19 2 2" xfId="31131"/>
    <cellStyle name="Számítás 2 19 3" xfId="31132"/>
    <cellStyle name="Számítás 2 19 3 2" xfId="31133"/>
    <cellStyle name="Számítás 2 19 4" xfId="31134"/>
    <cellStyle name="Számítás 2 19 5" xfId="31135"/>
    <cellStyle name="Számítás 2 2" xfId="31136"/>
    <cellStyle name="Számítás 2 2 10" xfId="31137"/>
    <cellStyle name="Számítás 2 2 10 2" xfId="31138"/>
    <cellStyle name="Számítás 2 2 11" xfId="31139"/>
    <cellStyle name="Számítás 2 2 2" xfId="31140"/>
    <cellStyle name="Számítás 2 2 2 10" xfId="31141"/>
    <cellStyle name="Számítás 2 2 2 2" xfId="31142"/>
    <cellStyle name="Számítás 2 2 2 2 2" xfId="31143"/>
    <cellStyle name="Számítás 2 2 2 2 2 2" xfId="31144"/>
    <cellStyle name="Számítás 2 2 2 2 2 2 2" xfId="31145"/>
    <cellStyle name="Számítás 2 2 2 2 2 2 2 2" xfId="31146"/>
    <cellStyle name="Számítás 2 2 2 2 2 2 3" xfId="31147"/>
    <cellStyle name="Számítás 2 2 2 2 2 2 3 2" xfId="31148"/>
    <cellStyle name="Számítás 2 2 2 2 2 2 4" xfId="31149"/>
    <cellStyle name="Számítás 2 2 2 2 2 2 5" xfId="31150"/>
    <cellStyle name="Számítás 2 2 2 2 2 3" xfId="31151"/>
    <cellStyle name="Számítás 2 2 2 2 2 3 2" xfId="31152"/>
    <cellStyle name="Számítás 2 2 2 2 2 4" xfId="31153"/>
    <cellStyle name="Számítás 2 2 2 2 2 4 2" xfId="31154"/>
    <cellStyle name="Számítás 2 2 2 2 2 5" xfId="31155"/>
    <cellStyle name="Számítás 2 2 2 2 2 6" xfId="31156"/>
    <cellStyle name="Számítás 2 2 2 2 3" xfId="31157"/>
    <cellStyle name="Számítás 2 2 2 2 3 2" xfId="31158"/>
    <cellStyle name="Számítás 2 2 2 2 3 2 2" xfId="31159"/>
    <cellStyle name="Számítás 2 2 2 2 3 2 2 2" xfId="31160"/>
    <cellStyle name="Számítás 2 2 2 2 3 2 3" xfId="31161"/>
    <cellStyle name="Számítás 2 2 2 2 3 2 3 2" xfId="31162"/>
    <cellStyle name="Számítás 2 2 2 2 3 2 4" xfId="31163"/>
    <cellStyle name="Számítás 2 2 2 2 3 2 5" xfId="31164"/>
    <cellStyle name="Számítás 2 2 2 2 3 3" xfId="31165"/>
    <cellStyle name="Számítás 2 2 2 2 3 3 2" xfId="31166"/>
    <cellStyle name="Számítás 2 2 2 2 3 4" xfId="31167"/>
    <cellStyle name="Számítás 2 2 2 2 3 4 2" xfId="31168"/>
    <cellStyle name="Számítás 2 2 2 2 3 5" xfId="31169"/>
    <cellStyle name="Számítás 2 2 2 2 3 6" xfId="31170"/>
    <cellStyle name="Számítás 2 2 2 2 4" xfId="31171"/>
    <cellStyle name="Számítás 2 2 2 2 4 2" xfId="31172"/>
    <cellStyle name="Számítás 2 2 2 2 4 2 2" xfId="31173"/>
    <cellStyle name="Számítás 2 2 2 2 4 2 2 2" xfId="31174"/>
    <cellStyle name="Számítás 2 2 2 2 4 2 3" xfId="31175"/>
    <cellStyle name="Számítás 2 2 2 2 4 2 3 2" xfId="31176"/>
    <cellStyle name="Számítás 2 2 2 2 4 2 4" xfId="31177"/>
    <cellStyle name="Számítás 2 2 2 2 4 2 5" xfId="31178"/>
    <cellStyle name="Számítás 2 2 2 2 4 3" xfId="31179"/>
    <cellStyle name="Számítás 2 2 2 2 4 3 2" xfId="31180"/>
    <cellStyle name="Számítás 2 2 2 2 4 4" xfId="31181"/>
    <cellStyle name="Számítás 2 2 2 2 4 4 2" xfId="31182"/>
    <cellStyle name="Számítás 2 2 2 2 4 5" xfId="31183"/>
    <cellStyle name="Számítás 2 2 2 2 4 6" xfId="31184"/>
    <cellStyle name="Számítás 2 2 2 2 5" xfId="31185"/>
    <cellStyle name="Számítás 2 2 2 2 5 2" xfId="31186"/>
    <cellStyle name="Számítás 2 2 2 2 5 2 2" xfId="31187"/>
    <cellStyle name="Számítás 2 2 2 2 5 3" xfId="31188"/>
    <cellStyle name="Számítás 2 2 2 2 5 3 2" xfId="31189"/>
    <cellStyle name="Számítás 2 2 2 2 5 4" xfId="31190"/>
    <cellStyle name="Számítás 2 2 2 2 5 5" xfId="31191"/>
    <cellStyle name="Számítás 2 2 2 2 6" xfId="31192"/>
    <cellStyle name="Számítás 2 2 2 2 6 2" xfId="31193"/>
    <cellStyle name="Számítás 2 2 2 2 7" xfId="31194"/>
    <cellStyle name="Számítás 2 2 2 2 7 2" xfId="31195"/>
    <cellStyle name="Számítás 2 2 2 2 8" xfId="31196"/>
    <cellStyle name="Számítás 2 2 2 2 9" xfId="31197"/>
    <cellStyle name="Számítás 2 2 2 3" xfId="31198"/>
    <cellStyle name="Számítás 2 2 2 3 2" xfId="31199"/>
    <cellStyle name="Számítás 2 2 2 3 2 2" xfId="31200"/>
    <cellStyle name="Számítás 2 2 2 3 2 2 2" xfId="31201"/>
    <cellStyle name="Számítás 2 2 2 3 2 2 2 2" xfId="31202"/>
    <cellStyle name="Számítás 2 2 2 3 2 2 3" xfId="31203"/>
    <cellStyle name="Számítás 2 2 2 3 2 2 3 2" xfId="31204"/>
    <cellStyle name="Számítás 2 2 2 3 2 2 4" xfId="31205"/>
    <cellStyle name="Számítás 2 2 2 3 2 2 5" xfId="31206"/>
    <cellStyle name="Számítás 2 2 2 3 2 3" xfId="31207"/>
    <cellStyle name="Számítás 2 2 2 3 2 3 2" xfId="31208"/>
    <cellStyle name="Számítás 2 2 2 3 2 4" xfId="31209"/>
    <cellStyle name="Számítás 2 2 2 3 2 4 2" xfId="31210"/>
    <cellStyle name="Számítás 2 2 2 3 2 5" xfId="31211"/>
    <cellStyle name="Számítás 2 2 2 3 2 6" xfId="31212"/>
    <cellStyle name="Számítás 2 2 2 3 3" xfId="31213"/>
    <cellStyle name="Számítás 2 2 2 3 3 2" xfId="31214"/>
    <cellStyle name="Számítás 2 2 2 3 3 2 2" xfId="31215"/>
    <cellStyle name="Számítás 2 2 2 3 3 2 2 2" xfId="31216"/>
    <cellStyle name="Számítás 2 2 2 3 3 2 3" xfId="31217"/>
    <cellStyle name="Számítás 2 2 2 3 3 2 3 2" xfId="31218"/>
    <cellStyle name="Számítás 2 2 2 3 3 2 4" xfId="31219"/>
    <cellStyle name="Számítás 2 2 2 3 3 2 5" xfId="31220"/>
    <cellStyle name="Számítás 2 2 2 3 3 3" xfId="31221"/>
    <cellStyle name="Számítás 2 2 2 3 3 3 2" xfId="31222"/>
    <cellStyle name="Számítás 2 2 2 3 3 4" xfId="31223"/>
    <cellStyle name="Számítás 2 2 2 3 3 4 2" xfId="31224"/>
    <cellStyle name="Számítás 2 2 2 3 3 5" xfId="31225"/>
    <cellStyle name="Számítás 2 2 2 3 3 6" xfId="31226"/>
    <cellStyle name="Számítás 2 2 2 3 4" xfId="31227"/>
    <cellStyle name="Számítás 2 2 2 3 4 2" xfId="31228"/>
    <cellStyle name="Számítás 2 2 2 3 4 2 2" xfId="31229"/>
    <cellStyle name="Számítás 2 2 2 3 4 3" xfId="31230"/>
    <cellStyle name="Számítás 2 2 2 3 4 3 2" xfId="31231"/>
    <cellStyle name="Számítás 2 2 2 3 4 4" xfId="31232"/>
    <cellStyle name="Számítás 2 2 2 3 4 5" xfId="31233"/>
    <cellStyle name="Számítás 2 2 2 3 5" xfId="31234"/>
    <cellStyle name="Számítás 2 2 2 3 5 2" xfId="31235"/>
    <cellStyle name="Számítás 2 2 2 3 6" xfId="31236"/>
    <cellStyle name="Számítás 2 2 2 3 6 2" xfId="31237"/>
    <cellStyle name="Számítás 2 2 2 3 7" xfId="31238"/>
    <cellStyle name="Számítás 2 2 2 3 8" xfId="31239"/>
    <cellStyle name="Számítás 2 2 2 4" xfId="31240"/>
    <cellStyle name="Számítás 2 2 2 4 2" xfId="31241"/>
    <cellStyle name="Számítás 2 2 2 4 2 2" xfId="31242"/>
    <cellStyle name="Számítás 2 2 2 4 2 2 2" xfId="31243"/>
    <cellStyle name="Számítás 2 2 2 4 2 3" xfId="31244"/>
    <cellStyle name="Számítás 2 2 2 4 2 3 2" xfId="31245"/>
    <cellStyle name="Számítás 2 2 2 4 2 4" xfId="31246"/>
    <cellStyle name="Számítás 2 2 2 4 2 5" xfId="31247"/>
    <cellStyle name="Számítás 2 2 2 4 3" xfId="31248"/>
    <cellStyle name="Számítás 2 2 2 4 3 2" xfId="31249"/>
    <cellStyle name="Számítás 2 2 2 4 4" xfId="31250"/>
    <cellStyle name="Számítás 2 2 2 4 4 2" xfId="31251"/>
    <cellStyle name="Számítás 2 2 2 4 5" xfId="31252"/>
    <cellStyle name="Számítás 2 2 2 4 6" xfId="31253"/>
    <cellStyle name="Számítás 2 2 2 5" xfId="31254"/>
    <cellStyle name="Számítás 2 2 2 5 2" xfId="31255"/>
    <cellStyle name="Számítás 2 2 2 5 2 2" xfId="31256"/>
    <cellStyle name="Számítás 2 2 2 5 2 2 2" xfId="31257"/>
    <cellStyle name="Számítás 2 2 2 5 2 3" xfId="31258"/>
    <cellStyle name="Számítás 2 2 2 5 2 3 2" xfId="31259"/>
    <cellStyle name="Számítás 2 2 2 5 2 4" xfId="31260"/>
    <cellStyle name="Számítás 2 2 2 5 2 5" xfId="31261"/>
    <cellStyle name="Számítás 2 2 2 5 3" xfId="31262"/>
    <cellStyle name="Számítás 2 2 2 5 3 2" xfId="31263"/>
    <cellStyle name="Számítás 2 2 2 5 4" xfId="31264"/>
    <cellStyle name="Számítás 2 2 2 5 4 2" xfId="31265"/>
    <cellStyle name="Számítás 2 2 2 5 5" xfId="31266"/>
    <cellStyle name="Számítás 2 2 2 5 6" xfId="31267"/>
    <cellStyle name="Számítás 2 2 2 6" xfId="31268"/>
    <cellStyle name="Számítás 2 2 2 6 2" xfId="31269"/>
    <cellStyle name="Számítás 2 2 2 6 2 2" xfId="31270"/>
    <cellStyle name="Számítás 2 2 2 6 2 2 2" xfId="31271"/>
    <cellStyle name="Számítás 2 2 2 6 2 3" xfId="31272"/>
    <cellStyle name="Számítás 2 2 2 6 2 3 2" xfId="31273"/>
    <cellStyle name="Számítás 2 2 2 6 2 4" xfId="31274"/>
    <cellStyle name="Számítás 2 2 2 6 2 5" xfId="31275"/>
    <cellStyle name="Számítás 2 2 2 6 3" xfId="31276"/>
    <cellStyle name="Számítás 2 2 2 6 3 2" xfId="31277"/>
    <cellStyle name="Számítás 2 2 2 6 4" xfId="31278"/>
    <cellStyle name="Számítás 2 2 2 6 4 2" xfId="31279"/>
    <cellStyle name="Számítás 2 2 2 6 5" xfId="31280"/>
    <cellStyle name="Számítás 2 2 2 6 6" xfId="31281"/>
    <cellStyle name="Számítás 2 2 2 7" xfId="31282"/>
    <cellStyle name="Számítás 2 2 2 7 2" xfId="31283"/>
    <cellStyle name="Számítás 2 2 2 7 2 2" xfId="31284"/>
    <cellStyle name="Számítás 2 2 2 7 3" xfId="31285"/>
    <cellStyle name="Számítás 2 2 2 7 3 2" xfId="31286"/>
    <cellStyle name="Számítás 2 2 2 7 4" xfId="31287"/>
    <cellStyle name="Számítás 2 2 2 7 5" xfId="31288"/>
    <cellStyle name="Számítás 2 2 2 8" xfId="31289"/>
    <cellStyle name="Számítás 2 2 2 8 2" xfId="31290"/>
    <cellStyle name="Számítás 2 2 2 9" xfId="31291"/>
    <cellStyle name="Számítás 2 2 2 9 2" xfId="31292"/>
    <cellStyle name="Számítás 2 2 3" xfId="31293"/>
    <cellStyle name="Számítás 2 2 3 2" xfId="31294"/>
    <cellStyle name="Számítás 2 2 3 2 2" xfId="31295"/>
    <cellStyle name="Számítás 2 2 3 2 2 2" xfId="31296"/>
    <cellStyle name="Számítás 2 2 3 2 2 2 2" xfId="31297"/>
    <cellStyle name="Számítás 2 2 3 2 2 3" xfId="31298"/>
    <cellStyle name="Számítás 2 2 3 2 2 3 2" xfId="31299"/>
    <cellStyle name="Számítás 2 2 3 2 2 4" xfId="31300"/>
    <cellStyle name="Számítás 2 2 3 2 2 5" xfId="31301"/>
    <cellStyle name="Számítás 2 2 3 2 3" xfId="31302"/>
    <cellStyle name="Számítás 2 2 3 2 3 2" xfId="31303"/>
    <cellStyle name="Számítás 2 2 3 2 4" xfId="31304"/>
    <cellStyle name="Számítás 2 2 3 2 4 2" xfId="31305"/>
    <cellStyle name="Számítás 2 2 3 2 5" xfId="31306"/>
    <cellStyle name="Számítás 2 2 3 2 6" xfId="31307"/>
    <cellStyle name="Számítás 2 2 3 3" xfId="31308"/>
    <cellStyle name="Számítás 2 2 3 3 2" xfId="31309"/>
    <cellStyle name="Számítás 2 2 3 3 2 2" xfId="31310"/>
    <cellStyle name="Számítás 2 2 3 3 2 2 2" xfId="31311"/>
    <cellStyle name="Számítás 2 2 3 3 2 3" xfId="31312"/>
    <cellStyle name="Számítás 2 2 3 3 2 3 2" xfId="31313"/>
    <cellStyle name="Számítás 2 2 3 3 2 4" xfId="31314"/>
    <cellStyle name="Számítás 2 2 3 3 2 5" xfId="31315"/>
    <cellStyle name="Számítás 2 2 3 3 3" xfId="31316"/>
    <cellStyle name="Számítás 2 2 3 3 3 2" xfId="31317"/>
    <cellStyle name="Számítás 2 2 3 3 4" xfId="31318"/>
    <cellStyle name="Számítás 2 2 3 3 4 2" xfId="31319"/>
    <cellStyle name="Számítás 2 2 3 3 5" xfId="31320"/>
    <cellStyle name="Számítás 2 2 3 3 6" xfId="31321"/>
    <cellStyle name="Számítás 2 2 3 4" xfId="31322"/>
    <cellStyle name="Számítás 2 2 3 4 2" xfId="31323"/>
    <cellStyle name="Számítás 2 2 3 4 2 2" xfId="31324"/>
    <cellStyle name="Számítás 2 2 3 4 2 2 2" xfId="31325"/>
    <cellStyle name="Számítás 2 2 3 4 2 3" xfId="31326"/>
    <cellStyle name="Számítás 2 2 3 4 2 3 2" xfId="31327"/>
    <cellStyle name="Számítás 2 2 3 4 2 4" xfId="31328"/>
    <cellStyle name="Számítás 2 2 3 4 2 5" xfId="31329"/>
    <cellStyle name="Számítás 2 2 3 4 3" xfId="31330"/>
    <cellStyle name="Számítás 2 2 3 4 3 2" xfId="31331"/>
    <cellStyle name="Számítás 2 2 3 4 4" xfId="31332"/>
    <cellStyle name="Számítás 2 2 3 4 4 2" xfId="31333"/>
    <cellStyle name="Számítás 2 2 3 4 5" xfId="31334"/>
    <cellStyle name="Számítás 2 2 3 4 6" xfId="31335"/>
    <cellStyle name="Számítás 2 2 3 5" xfId="31336"/>
    <cellStyle name="Számítás 2 2 3 5 2" xfId="31337"/>
    <cellStyle name="Számítás 2 2 3 5 2 2" xfId="31338"/>
    <cellStyle name="Számítás 2 2 3 5 3" xfId="31339"/>
    <cellStyle name="Számítás 2 2 3 5 3 2" xfId="31340"/>
    <cellStyle name="Számítás 2 2 3 5 4" xfId="31341"/>
    <cellStyle name="Számítás 2 2 3 5 5" xfId="31342"/>
    <cellStyle name="Számítás 2 2 3 6" xfId="31343"/>
    <cellStyle name="Számítás 2 2 3 6 2" xfId="31344"/>
    <cellStyle name="Számítás 2 2 3 7" xfId="31345"/>
    <cellStyle name="Számítás 2 2 3 7 2" xfId="31346"/>
    <cellStyle name="Számítás 2 2 3 8" xfId="31347"/>
    <cellStyle name="Számítás 2 2 3 9" xfId="31348"/>
    <cellStyle name="Számítás 2 2 4" xfId="31349"/>
    <cellStyle name="Számítás 2 2 4 2" xfId="31350"/>
    <cellStyle name="Számítás 2 2 4 2 2" xfId="31351"/>
    <cellStyle name="Számítás 2 2 4 2 2 2" xfId="31352"/>
    <cellStyle name="Számítás 2 2 4 2 2 2 2" xfId="31353"/>
    <cellStyle name="Számítás 2 2 4 2 2 3" xfId="31354"/>
    <cellStyle name="Számítás 2 2 4 2 2 3 2" xfId="31355"/>
    <cellStyle name="Számítás 2 2 4 2 2 4" xfId="31356"/>
    <cellStyle name="Számítás 2 2 4 2 2 5" xfId="31357"/>
    <cellStyle name="Számítás 2 2 4 2 3" xfId="31358"/>
    <cellStyle name="Számítás 2 2 4 2 3 2" xfId="31359"/>
    <cellStyle name="Számítás 2 2 4 2 4" xfId="31360"/>
    <cellStyle name="Számítás 2 2 4 2 4 2" xfId="31361"/>
    <cellStyle name="Számítás 2 2 4 2 5" xfId="31362"/>
    <cellStyle name="Számítás 2 2 4 2 6" xfId="31363"/>
    <cellStyle name="Számítás 2 2 4 3" xfId="31364"/>
    <cellStyle name="Számítás 2 2 4 3 2" xfId="31365"/>
    <cellStyle name="Számítás 2 2 4 3 2 2" xfId="31366"/>
    <cellStyle name="Számítás 2 2 4 3 2 2 2" xfId="31367"/>
    <cellStyle name="Számítás 2 2 4 3 2 3" xfId="31368"/>
    <cellStyle name="Számítás 2 2 4 3 2 3 2" xfId="31369"/>
    <cellStyle name="Számítás 2 2 4 3 2 4" xfId="31370"/>
    <cellStyle name="Számítás 2 2 4 3 2 5" xfId="31371"/>
    <cellStyle name="Számítás 2 2 4 3 3" xfId="31372"/>
    <cellStyle name="Számítás 2 2 4 3 3 2" xfId="31373"/>
    <cellStyle name="Számítás 2 2 4 3 4" xfId="31374"/>
    <cellStyle name="Számítás 2 2 4 3 4 2" xfId="31375"/>
    <cellStyle name="Számítás 2 2 4 3 5" xfId="31376"/>
    <cellStyle name="Számítás 2 2 4 3 6" xfId="31377"/>
    <cellStyle name="Számítás 2 2 4 4" xfId="31378"/>
    <cellStyle name="Számítás 2 2 4 4 2" xfId="31379"/>
    <cellStyle name="Számítás 2 2 4 4 2 2" xfId="31380"/>
    <cellStyle name="Számítás 2 2 4 4 3" xfId="31381"/>
    <cellStyle name="Számítás 2 2 4 4 3 2" xfId="31382"/>
    <cellStyle name="Számítás 2 2 4 4 4" xfId="31383"/>
    <cellStyle name="Számítás 2 2 4 4 5" xfId="31384"/>
    <cellStyle name="Számítás 2 2 4 5" xfId="31385"/>
    <cellStyle name="Számítás 2 2 4 5 2" xfId="31386"/>
    <cellStyle name="Számítás 2 2 4 6" xfId="31387"/>
    <cellStyle name="Számítás 2 2 4 6 2" xfId="31388"/>
    <cellStyle name="Számítás 2 2 4 7" xfId="31389"/>
    <cellStyle name="Számítás 2 2 4 8" xfId="31390"/>
    <cellStyle name="Számítás 2 2 5" xfId="31391"/>
    <cellStyle name="Számítás 2 2 5 2" xfId="31392"/>
    <cellStyle name="Számítás 2 2 5 2 2" xfId="31393"/>
    <cellStyle name="Számítás 2 2 5 2 2 2" xfId="31394"/>
    <cellStyle name="Számítás 2 2 5 2 3" xfId="31395"/>
    <cellStyle name="Számítás 2 2 5 2 3 2" xfId="31396"/>
    <cellStyle name="Számítás 2 2 5 2 4" xfId="31397"/>
    <cellStyle name="Számítás 2 2 5 2 5" xfId="31398"/>
    <cellStyle name="Számítás 2 2 5 3" xfId="31399"/>
    <cellStyle name="Számítás 2 2 5 3 2" xfId="31400"/>
    <cellStyle name="Számítás 2 2 5 4" xfId="31401"/>
    <cellStyle name="Számítás 2 2 5 4 2" xfId="31402"/>
    <cellStyle name="Számítás 2 2 5 5" xfId="31403"/>
    <cellStyle name="Számítás 2 2 5 6" xfId="31404"/>
    <cellStyle name="Számítás 2 2 6" xfId="31405"/>
    <cellStyle name="Számítás 2 2 6 2" xfId="31406"/>
    <cellStyle name="Számítás 2 2 6 2 2" xfId="31407"/>
    <cellStyle name="Számítás 2 2 6 2 2 2" xfId="31408"/>
    <cellStyle name="Számítás 2 2 6 2 3" xfId="31409"/>
    <cellStyle name="Számítás 2 2 6 2 3 2" xfId="31410"/>
    <cellStyle name="Számítás 2 2 6 2 4" xfId="31411"/>
    <cellStyle name="Számítás 2 2 6 2 5" xfId="31412"/>
    <cellStyle name="Számítás 2 2 6 3" xfId="31413"/>
    <cellStyle name="Számítás 2 2 6 3 2" xfId="31414"/>
    <cellStyle name="Számítás 2 2 6 4" xfId="31415"/>
    <cellStyle name="Számítás 2 2 6 4 2" xfId="31416"/>
    <cellStyle name="Számítás 2 2 6 5" xfId="31417"/>
    <cellStyle name="Számítás 2 2 6 6" xfId="31418"/>
    <cellStyle name="Számítás 2 2 7" xfId="31419"/>
    <cellStyle name="Számítás 2 2 7 2" xfId="31420"/>
    <cellStyle name="Számítás 2 2 7 2 2" xfId="31421"/>
    <cellStyle name="Számítás 2 2 7 2 2 2" xfId="31422"/>
    <cellStyle name="Számítás 2 2 7 2 3" xfId="31423"/>
    <cellStyle name="Számítás 2 2 7 2 3 2" xfId="31424"/>
    <cellStyle name="Számítás 2 2 7 2 4" xfId="31425"/>
    <cellStyle name="Számítás 2 2 7 2 5" xfId="31426"/>
    <cellStyle name="Számítás 2 2 7 3" xfId="31427"/>
    <cellStyle name="Számítás 2 2 7 3 2" xfId="31428"/>
    <cellStyle name="Számítás 2 2 7 4" xfId="31429"/>
    <cellStyle name="Számítás 2 2 7 4 2" xfId="31430"/>
    <cellStyle name="Számítás 2 2 7 5" xfId="31431"/>
    <cellStyle name="Számítás 2 2 7 6" xfId="31432"/>
    <cellStyle name="Számítás 2 2 8" xfId="31433"/>
    <cellStyle name="Számítás 2 2 8 2" xfId="31434"/>
    <cellStyle name="Számítás 2 2 8 2 2" xfId="31435"/>
    <cellStyle name="Számítás 2 2 8 3" xfId="31436"/>
    <cellStyle name="Számítás 2 2 8 3 2" xfId="31437"/>
    <cellStyle name="Számítás 2 2 8 4" xfId="31438"/>
    <cellStyle name="Számítás 2 2 8 5" xfId="31439"/>
    <cellStyle name="Számítás 2 2 9" xfId="31440"/>
    <cellStyle name="Számítás 2 2 9 2" xfId="31441"/>
    <cellStyle name="Számítás 2 20" xfId="31442"/>
    <cellStyle name="Számítás 2 20 2" xfId="31443"/>
    <cellStyle name="Számítás 2 20 2 2" xfId="31444"/>
    <cellStyle name="Számítás 2 20 3" xfId="31445"/>
    <cellStyle name="Számítás 2 20 3 2" xfId="31446"/>
    <cellStyle name="Számítás 2 20 4" xfId="31447"/>
    <cellStyle name="Számítás 2 20 5" xfId="31448"/>
    <cellStyle name="Számítás 2 21" xfId="31449"/>
    <cellStyle name="Számítás 2 21 2" xfId="31450"/>
    <cellStyle name="Számítás 2 21 2 2" xfId="31451"/>
    <cellStyle name="Számítás 2 21 3" xfId="31452"/>
    <cellStyle name="Számítás 2 21 3 2" xfId="31453"/>
    <cellStyle name="Számítás 2 21 4" xfId="31454"/>
    <cellStyle name="Számítás 2 21 5" xfId="31455"/>
    <cellStyle name="Számítás 2 22" xfId="31456"/>
    <cellStyle name="Számítás 2 22 2" xfId="31457"/>
    <cellStyle name="Számítás 2 22 2 2" xfId="31458"/>
    <cellStyle name="Számítás 2 22 3" xfId="31459"/>
    <cellStyle name="Számítás 2 22 3 2" xfId="31460"/>
    <cellStyle name="Számítás 2 22 4" xfId="31461"/>
    <cellStyle name="Számítás 2 22 5" xfId="31462"/>
    <cellStyle name="Számítás 2 23" xfId="31463"/>
    <cellStyle name="Számítás 2 23 2" xfId="31464"/>
    <cellStyle name="Számítás 2 23 2 2" xfId="31465"/>
    <cellStyle name="Számítás 2 23 3" xfId="31466"/>
    <cellStyle name="Számítás 2 23 3 2" xfId="31467"/>
    <cellStyle name="Számítás 2 23 4" xfId="31468"/>
    <cellStyle name="Számítás 2 23 5" xfId="31469"/>
    <cellStyle name="Számítás 2 24" xfId="31470"/>
    <cellStyle name="Számítás 2 24 2" xfId="31471"/>
    <cellStyle name="Számítás 2 25" xfId="31472"/>
    <cellStyle name="Számítás 2 25 2" xfId="31473"/>
    <cellStyle name="Számítás 2 26" xfId="31474"/>
    <cellStyle name="Számítás 2 26 2" xfId="31475"/>
    <cellStyle name="Számítás 2 27" xfId="31476"/>
    <cellStyle name="Számítás 2 28" xfId="31477"/>
    <cellStyle name="Számítás 2 3" xfId="31478"/>
    <cellStyle name="Számítás 2 3 10" xfId="31479"/>
    <cellStyle name="Számítás 2 3 2" xfId="31480"/>
    <cellStyle name="Számítás 2 3 2 2" xfId="31481"/>
    <cellStyle name="Számítás 2 3 2 2 2" xfId="31482"/>
    <cellStyle name="Számítás 2 3 2 2 2 2" xfId="31483"/>
    <cellStyle name="Számítás 2 3 2 2 2 2 2" xfId="31484"/>
    <cellStyle name="Számítás 2 3 2 2 2 3" xfId="31485"/>
    <cellStyle name="Számítás 2 3 2 2 2 3 2" xfId="31486"/>
    <cellStyle name="Számítás 2 3 2 2 2 4" xfId="31487"/>
    <cellStyle name="Számítás 2 3 2 2 2 5" xfId="31488"/>
    <cellStyle name="Számítás 2 3 2 2 3" xfId="31489"/>
    <cellStyle name="Számítás 2 3 2 2 3 2" xfId="31490"/>
    <cellStyle name="Számítás 2 3 2 2 4" xfId="31491"/>
    <cellStyle name="Számítás 2 3 2 2 4 2" xfId="31492"/>
    <cellStyle name="Számítás 2 3 2 2 5" xfId="31493"/>
    <cellStyle name="Számítás 2 3 2 2 6" xfId="31494"/>
    <cellStyle name="Számítás 2 3 2 3" xfId="31495"/>
    <cellStyle name="Számítás 2 3 2 3 2" xfId="31496"/>
    <cellStyle name="Számítás 2 3 2 3 2 2" xfId="31497"/>
    <cellStyle name="Számítás 2 3 2 3 2 2 2" xfId="31498"/>
    <cellStyle name="Számítás 2 3 2 3 2 3" xfId="31499"/>
    <cellStyle name="Számítás 2 3 2 3 2 3 2" xfId="31500"/>
    <cellStyle name="Számítás 2 3 2 3 2 4" xfId="31501"/>
    <cellStyle name="Számítás 2 3 2 3 2 5" xfId="31502"/>
    <cellStyle name="Számítás 2 3 2 3 3" xfId="31503"/>
    <cellStyle name="Számítás 2 3 2 3 3 2" xfId="31504"/>
    <cellStyle name="Számítás 2 3 2 3 4" xfId="31505"/>
    <cellStyle name="Számítás 2 3 2 3 4 2" xfId="31506"/>
    <cellStyle name="Számítás 2 3 2 3 5" xfId="31507"/>
    <cellStyle name="Számítás 2 3 2 3 6" xfId="31508"/>
    <cellStyle name="Számítás 2 3 2 4" xfId="31509"/>
    <cellStyle name="Számítás 2 3 2 4 2" xfId="31510"/>
    <cellStyle name="Számítás 2 3 2 4 2 2" xfId="31511"/>
    <cellStyle name="Számítás 2 3 2 4 2 2 2" xfId="31512"/>
    <cellStyle name="Számítás 2 3 2 4 2 3" xfId="31513"/>
    <cellStyle name="Számítás 2 3 2 4 2 3 2" xfId="31514"/>
    <cellStyle name="Számítás 2 3 2 4 2 4" xfId="31515"/>
    <cellStyle name="Számítás 2 3 2 4 2 5" xfId="31516"/>
    <cellStyle name="Számítás 2 3 2 4 3" xfId="31517"/>
    <cellStyle name="Számítás 2 3 2 4 3 2" xfId="31518"/>
    <cellStyle name="Számítás 2 3 2 4 4" xfId="31519"/>
    <cellStyle name="Számítás 2 3 2 4 4 2" xfId="31520"/>
    <cellStyle name="Számítás 2 3 2 4 5" xfId="31521"/>
    <cellStyle name="Számítás 2 3 2 4 6" xfId="31522"/>
    <cellStyle name="Számítás 2 3 2 5" xfId="31523"/>
    <cellStyle name="Számítás 2 3 2 5 2" xfId="31524"/>
    <cellStyle name="Számítás 2 3 2 5 2 2" xfId="31525"/>
    <cellStyle name="Számítás 2 3 2 5 3" xfId="31526"/>
    <cellStyle name="Számítás 2 3 2 5 3 2" xfId="31527"/>
    <cellStyle name="Számítás 2 3 2 5 4" xfId="31528"/>
    <cellStyle name="Számítás 2 3 2 5 5" xfId="31529"/>
    <cellStyle name="Számítás 2 3 2 6" xfId="31530"/>
    <cellStyle name="Számítás 2 3 2 6 2" xfId="31531"/>
    <cellStyle name="Számítás 2 3 2 7" xfId="31532"/>
    <cellStyle name="Számítás 2 3 2 7 2" xfId="31533"/>
    <cellStyle name="Számítás 2 3 2 8" xfId="31534"/>
    <cellStyle name="Számítás 2 3 2 9" xfId="31535"/>
    <cellStyle name="Számítás 2 3 3" xfId="31536"/>
    <cellStyle name="Számítás 2 3 3 2" xfId="31537"/>
    <cellStyle name="Számítás 2 3 3 2 2" xfId="31538"/>
    <cellStyle name="Számítás 2 3 3 2 2 2" xfId="31539"/>
    <cellStyle name="Számítás 2 3 3 2 2 2 2" xfId="31540"/>
    <cellStyle name="Számítás 2 3 3 2 2 3" xfId="31541"/>
    <cellStyle name="Számítás 2 3 3 2 2 3 2" xfId="31542"/>
    <cellStyle name="Számítás 2 3 3 2 2 4" xfId="31543"/>
    <cellStyle name="Számítás 2 3 3 2 2 5" xfId="31544"/>
    <cellStyle name="Számítás 2 3 3 2 3" xfId="31545"/>
    <cellStyle name="Számítás 2 3 3 2 3 2" xfId="31546"/>
    <cellStyle name="Számítás 2 3 3 2 4" xfId="31547"/>
    <cellStyle name="Számítás 2 3 3 2 4 2" xfId="31548"/>
    <cellStyle name="Számítás 2 3 3 2 5" xfId="31549"/>
    <cellStyle name="Számítás 2 3 3 2 6" xfId="31550"/>
    <cellStyle name="Számítás 2 3 3 3" xfId="31551"/>
    <cellStyle name="Számítás 2 3 3 3 2" xfId="31552"/>
    <cellStyle name="Számítás 2 3 3 3 2 2" xfId="31553"/>
    <cellStyle name="Számítás 2 3 3 3 2 2 2" xfId="31554"/>
    <cellStyle name="Számítás 2 3 3 3 2 3" xfId="31555"/>
    <cellStyle name="Számítás 2 3 3 3 2 3 2" xfId="31556"/>
    <cellStyle name="Számítás 2 3 3 3 2 4" xfId="31557"/>
    <cellStyle name="Számítás 2 3 3 3 2 5" xfId="31558"/>
    <cellStyle name="Számítás 2 3 3 3 3" xfId="31559"/>
    <cellStyle name="Számítás 2 3 3 3 3 2" xfId="31560"/>
    <cellStyle name="Számítás 2 3 3 3 4" xfId="31561"/>
    <cellStyle name="Számítás 2 3 3 3 4 2" xfId="31562"/>
    <cellStyle name="Számítás 2 3 3 3 5" xfId="31563"/>
    <cellStyle name="Számítás 2 3 3 3 6" xfId="31564"/>
    <cellStyle name="Számítás 2 3 3 4" xfId="31565"/>
    <cellStyle name="Számítás 2 3 3 4 2" xfId="31566"/>
    <cellStyle name="Számítás 2 3 3 4 2 2" xfId="31567"/>
    <cellStyle name="Számítás 2 3 3 4 3" xfId="31568"/>
    <cellStyle name="Számítás 2 3 3 4 3 2" xfId="31569"/>
    <cellStyle name="Számítás 2 3 3 4 4" xfId="31570"/>
    <cellStyle name="Számítás 2 3 3 4 5" xfId="31571"/>
    <cellStyle name="Számítás 2 3 3 5" xfId="31572"/>
    <cellStyle name="Számítás 2 3 3 5 2" xfId="31573"/>
    <cellStyle name="Számítás 2 3 3 6" xfId="31574"/>
    <cellStyle name="Számítás 2 3 3 6 2" xfId="31575"/>
    <cellStyle name="Számítás 2 3 3 7" xfId="31576"/>
    <cellStyle name="Számítás 2 3 3 8" xfId="31577"/>
    <cellStyle name="Számítás 2 3 4" xfId="31578"/>
    <cellStyle name="Számítás 2 3 4 2" xfId="31579"/>
    <cellStyle name="Számítás 2 3 4 2 2" xfId="31580"/>
    <cellStyle name="Számítás 2 3 4 2 2 2" xfId="31581"/>
    <cellStyle name="Számítás 2 3 4 2 3" xfId="31582"/>
    <cellStyle name="Számítás 2 3 4 2 3 2" xfId="31583"/>
    <cellStyle name="Számítás 2 3 4 2 4" xfId="31584"/>
    <cellStyle name="Számítás 2 3 4 2 5" xfId="31585"/>
    <cellStyle name="Számítás 2 3 4 3" xfId="31586"/>
    <cellStyle name="Számítás 2 3 4 3 2" xfId="31587"/>
    <cellStyle name="Számítás 2 3 4 4" xfId="31588"/>
    <cellStyle name="Számítás 2 3 4 4 2" xfId="31589"/>
    <cellStyle name="Számítás 2 3 4 5" xfId="31590"/>
    <cellStyle name="Számítás 2 3 4 6" xfId="31591"/>
    <cellStyle name="Számítás 2 3 5" xfId="31592"/>
    <cellStyle name="Számítás 2 3 5 2" xfId="31593"/>
    <cellStyle name="Számítás 2 3 5 2 2" xfId="31594"/>
    <cellStyle name="Számítás 2 3 5 2 2 2" xfId="31595"/>
    <cellStyle name="Számítás 2 3 5 2 3" xfId="31596"/>
    <cellStyle name="Számítás 2 3 5 2 3 2" xfId="31597"/>
    <cellStyle name="Számítás 2 3 5 2 4" xfId="31598"/>
    <cellStyle name="Számítás 2 3 5 2 5" xfId="31599"/>
    <cellStyle name="Számítás 2 3 5 3" xfId="31600"/>
    <cellStyle name="Számítás 2 3 5 3 2" xfId="31601"/>
    <cellStyle name="Számítás 2 3 5 4" xfId="31602"/>
    <cellStyle name="Számítás 2 3 5 4 2" xfId="31603"/>
    <cellStyle name="Számítás 2 3 5 5" xfId="31604"/>
    <cellStyle name="Számítás 2 3 5 6" xfId="31605"/>
    <cellStyle name="Számítás 2 3 6" xfId="31606"/>
    <cellStyle name="Számítás 2 3 6 2" xfId="31607"/>
    <cellStyle name="Számítás 2 3 6 2 2" xfId="31608"/>
    <cellStyle name="Számítás 2 3 6 2 2 2" xfId="31609"/>
    <cellStyle name="Számítás 2 3 6 2 3" xfId="31610"/>
    <cellStyle name="Számítás 2 3 6 2 3 2" xfId="31611"/>
    <cellStyle name="Számítás 2 3 6 2 4" xfId="31612"/>
    <cellStyle name="Számítás 2 3 6 2 5" xfId="31613"/>
    <cellStyle name="Számítás 2 3 6 3" xfId="31614"/>
    <cellStyle name="Számítás 2 3 6 3 2" xfId="31615"/>
    <cellStyle name="Számítás 2 3 6 4" xfId="31616"/>
    <cellStyle name="Számítás 2 3 6 4 2" xfId="31617"/>
    <cellStyle name="Számítás 2 3 6 5" xfId="31618"/>
    <cellStyle name="Számítás 2 3 6 6" xfId="31619"/>
    <cellStyle name="Számítás 2 3 7" xfId="31620"/>
    <cellStyle name="Számítás 2 3 7 2" xfId="31621"/>
    <cellStyle name="Számítás 2 3 7 2 2" xfId="31622"/>
    <cellStyle name="Számítás 2 3 7 3" xfId="31623"/>
    <cellStyle name="Számítás 2 3 7 3 2" xfId="31624"/>
    <cellStyle name="Számítás 2 3 7 4" xfId="31625"/>
    <cellStyle name="Számítás 2 3 7 5" xfId="31626"/>
    <cellStyle name="Számítás 2 3 8" xfId="31627"/>
    <cellStyle name="Számítás 2 3 8 2" xfId="31628"/>
    <cellStyle name="Számítás 2 3 9" xfId="31629"/>
    <cellStyle name="Számítás 2 3 9 2" xfId="31630"/>
    <cellStyle name="Számítás 2 4" xfId="31631"/>
    <cellStyle name="Számítás 2 4 10" xfId="31632"/>
    <cellStyle name="Számítás 2 4 2" xfId="31633"/>
    <cellStyle name="Számítás 2 4 2 2" xfId="31634"/>
    <cellStyle name="Számítás 2 4 2 2 2" xfId="31635"/>
    <cellStyle name="Számítás 2 4 2 2 2 2" xfId="31636"/>
    <cellStyle name="Számítás 2 4 2 2 2 2 2" xfId="31637"/>
    <cellStyle name="Számítás 2 4 2 2 2 3" xfId="31638"/>
    <cellStyle name="Számítás 2 4 2 2 2 3 2" xfId="31639"/>
    <cellStyle name="Számítás 2 4 2 2 2 4" xfId="31640"/>
    <cellStyle name="Számítás 2 4 2 2 2 5" xfId="31641"/>
    <cellStyle name="Számítás 2 4 2 2 3" xfId="31642"/>
    <cellStyle name="Számítás 2 4 2 2 3 2" xfId="31643"/>
    <cellStyle name="Számítás 2 4 2 2 4" xfId="31644"/>
    <cellStyle name="Számítás 2 4 2 2 4 2" xfId="31645"/>
    <cellStyle name="Számítás 2 4 2 2 5" xfId="31646"/>
    <cellStyle name="Számítás 2 4 2 2 6" xfId="31647"/>
    <cellStyle name="Számítás 2 4 2 3" xfId="31648"/>
    <cellStyle name="Számítás 2 4 2 3 2" xfId="31649"/>
    <cellStyle name="Számítás 2 4 2 3 2 2" xfId="31650"/>
    <cellStyle name="Számítás 2 4 2 3 2 2 2" xfId="31651"/>
    <cellStyle name="Számítás 2 4 2 3 2 3" xfId="31652"/>
    <cellStyle name="Számítás 2 4 2 3 2 3 2" xfId="31653"/>
    <cellStyle name="Számítás 2 4 2 3 2 4" xfId="31654"/>
    <cellStyle name="Számítás 2 4 2 3 2 5" xfId="31655"/>
    <cellStyle name="Számítás 2 4 2 3 3" xfId="31656"/>
    <cellStyle name="Számítás 2 4 2 3 3 2" xfId="31657"/>
    <cellStyle name="Számítás 2 4 2 3 4" xfId="31658"/>
    <cellStyle name="Számítás 2 4 2 3 4 2" xfId="31659"/>
    <cellStyle name="Számítás 2 4 2 3 5" xfId="31660"/>
    <cellStyle name="Számítás 2 4 2 3 6" xfId="31661"/>
    <cellStyle name="Számítás 2 4 2 4" xfId="31662"/>
    <cellStyle name="Számítás 2 4 2 4 2" xfId="31663"/>
    <cellStyle name="Számítás 2 4 2 4 2 2" xfId="31664"/>
    <cellStyle name="Számítás 2 4 2 4 2 2 2" xfId="31665"/>
    <cellStyle name="Számítás 2 4 2 4 2 3" xfId="31666"/>
    <cellStyle name="Számítás 2 4 2 4 2 3 2" xfId="31667"/>
    <cellStyle name="Számítás 2 4 2 4 2 4" xfId="31668"/>
    <cellStyle name="Számítás 2 4 2 4 2 5" xfId="31669"/>
    <cellStyle name="Számítás 2 4 2 4 3" xfId="31670"/>
    <cellStyle name="Számítás 2 4 2 4 3 2" xfId="31671"/>
    <cellStyle name="Számítás 2 4 2 4 4" xfId="31672"/>
    <cellStyle name="Számítás 2 4 2 4 4 2" xfId="31673"/>
    <cellStyle name="Számítás 2 4 2 4 5" xfId="31674"/>
    <cellStyle name="Számítás 2 4 2 4 6" xfId="31675"/>
    <cellStyle name="Számítás 2 4 2 5" xfId="31676"/>
    <cellStyle name="Számítás 2 4 2 5 2" xfId="31677"/>
    <cellStyle name="Számítás 2 4 2 5 2 2" xfId="31678"/>
    <cellStyle name="Számítás 2 4 2 5 3" xfId="31679"/>
    <cellStyle name="Számítás 2 4 2 5 3 2" xfId="31680"/>
    <cellStyle name="Számítás 2 4 2 5 4" xfId="31681"/>
    <cellStyle name="Számítás 2 4 2 5 5" xfId="31682"/>
    <cellStyle name="Számítás 2 4 2 6" xfId="31683"/>
    <cellStyle name="Számítás 2 4 2 6 2" xfId="31684"/>
    <cellStyle name="Számítás 2 4 2 7" xfId="31685"/>
    <cellStyle name="Számítás 2 4 2 7 2" xfId="31686"/>
    <cellStyle name="Számítás 2 4 2 8" xfId="31687"/>
    <cellStyle name="Számítás 2 4 2 9" xfId="31688"/>
    <cellStyle name="Számítás 2 4 3" xfId="31689"/>
    <cellStyle name="Számítás 2 4 3 2" xfId="31690"/>
    <cellStyle name="Számítás 2 4 3 2 2" xfId="31691"/>
    <cellStyle name="Számítás 2 4 3 2 2 2" xfId="31692"/>
    <cellStyle name="Számítás 2 4 3 2 2 2 2" xfId="31693"/>
    <cellStyle name="Számítás 2 4 3 2 2 3" xfId="31694"/>
    <cellStyle name="Számítás 2 4 3 2 2 3 2" xfId="31695"/>
    <cellStyle name="Számítás 2 4 3 2 2 4" xfId="31696"/>
    <cellStyle name="Számítás 2 4 3 2 2 5" xfId="31697"/>
    <cellStyle name="Számítás 2 4 3 2 3" xfId="31698"/>
    <cellStyle name="Számítás 2 4 3 2 3 2" xfId="31699"/>
    <cellStyle name="Számítás 2 4 3 2 4" xfId="31700"/>
    <cellStyle name="Számítás 2 4 3 2 4 2" xfId="31701"/>
    <cellStyle name="Számítás 2 4 3 2 5" xfId="31702"/>
    <cellStyle name="Számítás 2 4 3 2 6" xfId="31703"/>
    <cellStyle name="Számítás 2 4 3 3" xfId="31704"/>
    <cellStyle name="Számítás 2 4 3 3 2" xfId="31705"/>
    <cellStyle name="Számítás 2 4 3 3 2 2" xfId="31706"/>
    <cellStyle name="Számítás 2 4 3 3 2 2 2" xfId="31707"/>
    <cellStyle name="Számítás 2 4 3 3 2 3" xfId="31708"/>
    <cellStyle name="Számítás 2 4 3 3 2 3 2" xfId="31709"/>
    <cellStyle name="Számítás 2 4 3 3 2 4" xfId="31710"/>
    <cellStyle name="Számítás 2 4 3 3 2 5" xfId="31711"/>
    <cellStyle name="Számítás 2 4 3 3 3" xfId="31712"/>
    <cellStyle name="Számítás 2 4 3 3 3 2" xfId="31713"/>
    <cellStyle name="Számítás 2 4 3 3 4" xfId="31714"/>
    <cellStyle name="Számítás 2 4 3 3 4 2" xfId="31715"/>
    <cellStyle name="Számítás 2 4 3 3 5" xfId="31716"/>
    <cellStyle name="Számítás 2 4 3 3 6" xfId="31717"/>
    <cellStyle name="Számítás 2 4 3 4" xfId="31718"/>
    <cellStyle name="Számítás 2 4 3 4 2" xfId="31719"/>
    <cellStyle name="Számítás 2 4 3 4 2 2" xfId="31720"/>
    <cellStyle name="Számítás 2 4 3 4 3" xfId="31721"/>
    <cellStyle name="Számítás 2 4 3 4 3 2" xfId="31722"/>
    <cellStyle name="Számítás 2 4 3 4 4" xfId="31723"/>
    <cellStyle name="Számítás 2 4 3 4 5" xfId="31724"/>
    <cellStyle name="Számítás 2 4 3 5" xfId="31725"/>
    <cellStyle name="Számítás 2 4 3 5 2" xfId="31726"/>
    <cellStyle name="Számítás 2 4 3 6" xfId="31727"/>
    <cellStyle name="Számítás 2 4 3 6 2" xfId="31728"/>
    <cellStyle name="Számítás 2 4 3 7" xfId="31729"/>
    <cellStyle name="Számítás 2 4 3 8" xfId="31730"/>
    <cellStyle name="Számítás 2 4 4" xfId="31731"/>
    <cellStyle name="Számítás 2 4 4 2" xfId="31732"/>
    <cellStyle name="Számítás 2 4 4 2 2" xfId="31733"/>
    <cellStyle name="Számítás 2 4 4 2 2 2" xfId="31734"/>
    <cellStyle name="Számítás 2 4 4 2 3" xfId="31735"/>
    <cellStyle name="Számítás 2 4 4 2 3 2" xfId="31736"/>
    <cellStyle name="Számítás 2 4 4 2 4" xfId="31737"/>
    <cellStyle name="Számítás 2 4 4 2 5" xfId="31738"/>
    <cellStyle name="Számítás 2 4 4 3" xfId="31739"/>
    <cellStyle name="Számítás 2 4 4 3 2" xfId="31740"/>
    <cellStyle name="Számítás 2 4 4 4" xfId="31741"/>
    <cellStyle name="Számítás 2 4 4 4 2" xfId="31742"/>
    <cellStyle name="Számítás 2 4 4 5" xfId="31743"/>
    <cellStyle name="Számítás 2 4 4 6" xfId="31744"/>
    <cellStyle name="Számítás 2 4 5" xfId="31745"/>
    <cellStyle name="Számítás 2 4 5 2" xfId="31746"/>
    <cellStyle name="Számítás 2 4 5 2 2" xfId="31747"/>
    <cellStyle name="Számítás 2 4 5 2 2 2" xfId="31748"/>
    <cellStyle name="Számítás 2 4 5 2 3" xfId="31749"/>
    <cellStyle name="Számítás 2 4 5 2 3 2" xfId="31750"/>
    <cellStyle name="Számítás 2 4 5 2 4" xfId="31751"/>
    <cellStyle name="Számítás 2 4 5 2 5" xfId="31752"/>
    <cellStyle name="Számítás 2 4 5 3" xfId="31753"/>
    <cellStyle name="Számítás 2 4 5 3 2" xfId="31754"/>
    <cellStyle name="Számítás 2 4 5 4" xfId="31755"/>
    <cellStyle name="Számítás 2 4 5 4 2" xfId="31756"/>
    <cellStyle name="Számítás 2 4 5 5" xfId="31757"/>
    <cellStyle name="Számítás 2 4 5 6" xfId="31758"/>
    <cellStyle name="Számítás 2 4 6" xfId="31759"/>
    <cellStyle name="Számítás 2 4 6 2" xfId="31760"/>
    <cellStyle name="Számítás 2 4 6 2 2" xfId="31761"/>
    <cellStyle name="Számítás 2 4 6 2 2 2" xfId="31762"/>
    <cellStyle name="Számítás 2 4 6 2 3" xfId="31763"/>
    <cellStyle name="Számítás 2 4 6 2 3 2" xfId="31764"/>
    <cellStyle name="Számítás 2 4 6 2 4" xfId="31765"/>
    <cellStyle name="Számítás 2 4 6 2 5" xfId="31766"/>
    <cellStyle name="Számítás 2 4 6 3" xfId="31767"/>
    <cellStyle name="Számítás 2 4 6 3 2" xfId="31768"/>
    <cellStyle name="Számítás 2 4 6 4" xfId="31769"/>
    <cellStyle name="Számítás 2 4 6 4 2" xfId="31770"/>
    <cellStyle name="Számítás 2 4 6 5" xfId="31771"/>
    <cellStyle name="Számítás 2 4 6 6" xfId="31772"/>
    <cellStyle name="Számítás 2 4 7" xfId="31773"/>
    <cellStyle name="Számítás 2 4 7 2" xfId="31774"/>
    <cellStyle name="Számítás 2 4 7 2 2" xfId="31775"/>
    <cellStyle name="Számítás 2 4 7 3" xfId="31776"/>
    <cellStyle name="Számítás 2 4 7 3 2" xfId="31777"/>
    <cellStyle name="Számítás 2 4 7 4" xfId="31778"/>
    <cellStyle name="Számítás 2 4 7 5" xfId="31779"/>
    <cellStyle name="Számítás 2 4 8" xfId="31780"/>
    <cellStyle name="Számítás 2 4 8 2" xfId="31781"/>
    <cellStyle name="Számítás 2 4 9" xfId="31782"/>
    <cellStyle name="Számítás 2 4 9 2" xfId="31783"/>
    <cellStyle name="Számítás 2 5" xfId="31784"/>
    <cellStyle name="Számítás 2 5 10" xfId="31785"/>
    <cellStyle name="Számítás 2 5 11" xfId="31786"/>
    <cellStyle name="Számítás 2 5 2" xfId="31787"/>
    <cellStyle name="Számítás 2 5 2 2" xfId="31788"/>
    <cellStyle name="Számítás 2 5 2 2 2" xfId="31789"/>
    <cellStyle name="Számítás 2 5 2 2 2 2" xfId="31790"/>
    <cellStyle name="Számítás 2 5 2 2 2 2 2" xfId="31791"/>
    <cellStyle name="Számítás 2 5 2 2 2 3" xfId="31792"/>
    <cellStyle name="Számítás 2 5 2 2 2 3 2" xfId="31793"/>
    <cellStyle name="Számítás 2 5 2 2 2 4" xfId="31794"/>
    <cellStyle name="Számítás 2 5 2 2 2 5" xfId="31795"/>
    <cellStyle name="Számítás 2 5 2 2 3" xfId="31796"/>
    <cellStyle name="Számítás 2 5 2 2 3 2" xfId="31797"/>
    <cellStyle name="Számítás 2 5 2 2 4" xfId="31798"/>
    <cellStyle name="Számítás 2 5 2 2 4 2" xfId="31799"/>
    <cellStyle name="Számítás 2 5 2 2 5" xfId="31800"/>
    <cellStyle name="Számítás 2 5 2 2 6" xfId="31801"/>
    <cellStyle name="Számítás 2 5 2 3" xfId="31802"/>
    <cellStyle name="Számítás 2 5 2 3 2" xfId="31803"/>
    <cellStyle name="Számítás 2 5 2 3 2 2" xfId="31804"/>
    <cellStyle name="Számítás 2 5 2 3 2 2 2" xfId="31805"/>
    <cellStyle name="Számítás 2 5 2 3 2 3" xfId="31806"/>
    <cellStyle name="Számítás 2 5 2 3 2 3 2" xfId="31807"/>
    <cellStyle name="Számítás 2 5 2 3 2 4" xfId="31808"/>
    <cellStyle name="Számítás 2 5 2 3 2 5" xfId="31809"/>
    <cellStyle name="Számítás 2 5 2 3 3" xfId="31810"/>
    <cellStyle name="Számítás 2 5 2 3 3 2" xfId="31811"/>
    <cellStyle name="Számítás 2 5 2 3 4" xfId="31812"/>
    <cellStyle name="Számítás 2 5 2 3 4 2" xfId="31813"/>
    <cellStyle name="Számítás 2 5 2 3 5" xfId="31814"/>
    <cellStyle name="Számítás 2 5 2 3 6" xfId="31815"/>
    <cellStyle name="Számítás 2 5 2 4" xfId="31816"/>
    <cellStyle name="Számítás 2 5 2 4 2" xfId="31817"/>
    <cellStyle name="Számítás 2 5 2 4 2 2" xfId="31818"/>
    <cellStyle name="Számítás 2 5 2 4 2 2 2" xfId="31819"/>
    <cellStyle name="Számítás 2 5 2 4 2 3" xfId="31820"/>
    <cellStyle name="Számítás 2 5 2 4 2 3 2" xfId="31821"/>
    <cellStyle name="Számítás 2 5 2 4 2 4" xfId="31822"/>
    <cellStyle name="Számítás 2 5 2 4 2 5" xfId="31823"/>
    <cellStyle name="Számítás 2 5 2 4 3" xfId="31824"/>
    <cellStyle name="Számítás 2 5 2 4 3 2" xfId="31825"/>
    <cellStyle name="Számítás 2 5 2 4 4" xfId="31826"/>
    <cellStyle name="Számítás 2 5 2 4 4 2" xfId="31827"/>
    <cellStyle name="Számítás 2 5 2 4 5" xfId="31828"/>
    <cellStyle name="Számítás 2 5 2 4 6" xfId="31829"/>
    <cellStyle name="Számítás 2 5 2 5" xfId="31830"/>
    <cellStyle name="Számítás 2 5 2 5 2" xfId="31831"/>
    <cellStyle name="Számítás 2 5 2 5 2 2" xfId="31832"/>
    <cellStyle name="Számítás 2 5 2 5 3" xfId="31833"/>
    <cellStyle name="Számítás 2 5 2 5 3 2" xfId="31834"/>
    <cellStyle name="Számítás 2 5 2 5 4" xfId="31835"/>
    <cellStyle name="Számítás 2 5 2 5 5" xfId="31836"/>
    <cellStyle name="Számítás 2 5 2 6" xfId="31837"/>
    <cellStyle name="Számítás 2 5 2 6 2" xfId="31838"/>
    <cellStyle name="Számítás 2 5 2 7" xfId="31839"/>
    <cellStyle name="Számítás 2 5 2 7 2" xfId="31840"/>
    <cellStyle name="Számítás 2 5 2 8" xfId="31841"/>
    <cellStyle name="Számítás 2 5 2 9" xfId="31842"/>
    <cellStyle name="Számítás 2 5 3" xfId="31843"/>
    <cellStyle name="Számítás 2 5 3 2" xfId="31844"/>
    <cellStyle name="Számítás 2 5 3 2 2" xfId="31845"/>
    <cellStyle name="Számítás 2 5 3 2 2 2" xfId="31846"/>
    <cellStyle name="Számítás 2 5 3 2 3" xfId="31847"/>
    <cellStyle name="Számítás 2 5 3 2 3 2" xfId="31848"/>
    <cellStyle name="Számítás 2 5 3 2 4" xfId="31849"/>
    <cellStyle name="Számítás 2 5 3 2 5" xfId="31850"/>
    <cellStyle name="Számítás 2 5 3 3" xfId="31851"/>
    <cellStyle name="Számítás 2 5 3 3 2" xfId="31852"/>
    <cellStyle name="Számítás 2 5 3 4" xfId="31853"/>
    <cellStyle name="Számítás 2 5 3 4 2" xfId="31854"/>
    <cellStyle name="Számítás 2 5 3 5" xfId="31855"/>
    <cellStyle name="Számítás 2 5 3 6" xfId="31856"/>
    <cellStyle name="Számítás 2 5 4" xfId="31857"/>
    <cellStyle name="Számítás 2 5 4 2" xfId="31858"/>
    <cellStyle name="Számítás 2 5 4 2 2" xfId="31859"/>
    <cellStyle name="Számítás 2 5 4 2 2 2" xfId="31860"/>
    <cellStyle name="Számítás 2 5 4 2 3" xfId="31861"/>
    <cellStyle name="Számítás 2 5 4 2 3 2" xfId="31862"/>
    <cellStyle name="Számítás 2 5 4 2 4" xfId="31863"/>
    <cellStyle name="Számítás 2 5 4 2 5" xfId="31864"/>
    <cellStyle name="Számítás 2 5 4 3" xfId="31865"/>
    <cellStyle name="Számítás 2 5 4 3 2" xfId="31866"/>
    <cellStyle name="Számítás 2 5 4 4" xfId="31867"/>
    <cellStyle name="Számítás 2 5 4 4 2" xfId="31868"/>
    <cellStyle name="Számítás 2 5 4 5" xfId="31869"/>
    <cellStyle name="Számítás 2 5 4 6" xfId="31870"/>
    <cellStyle name="Számítás 2 5 5" xfId="31871"/>
    <cellStyle name="Számítás 2 5 5 2" xfId="31872"/>
    <cellStyle name="Számítás 2 5 5 2 2" xfId="31873"/>
    <cellStyle name="Számítás 2 5 5 2 2 2" xfId="31874"/>
    <cellStyle name="Számítás 2 5 5 2 3" xfId="31875"/>
    <cellStyle name="Számítás 2 5 5 2 3 2" xfId="31876"/>
    <cellStyle name="Számítás 2 5 5 2 4" xfId="31877"/>
    <cellStyle name="Számítás 2 5 5 2 5" xfId="31878"/>
    <cellStyle name="Számítás 2 5 5 3" xfId="31879"/>
    <cellStyle name="Számítás 2 5 5 3 2" xfId="31880"/>
    <cellStyle name="Számítás 2 5 5 4" xfId="31881"/>
    <cellStyle name="Számítás 2 5 5 4 2" xfId="31882"/>
    <cellStyle name="Számítás 2 5 5 5" xfId="31883"/>
    <cellStyle name="Számítás 2 5 5 6" xfId="31884"/>
    <cellStyle name="Számítás 2 5 6" xfId="31885"/>
    <cellStyle name="Számítás 2 5 6 2" xfId="31886"/>
    <cellStyle name="Számítás 2 5 6 2 2" xfId="31887"/>
    <cellStyle name="Számítás 2 5 6 2 2 2" xfId="31888"/>
    <cellStyle name="Számítás 2 5 6 2 3" xfId="31889"/>
    <cellStyle name="Számítás 2 5 6 2 3 2" xfId="31890"/>
    <cellStyle name="Számítás 2 5 6 2 4" xfId="31891"/>
    <cellStyle name="Számítás 2 5 6 2 5" xfId="31892"/>
    <cellStyle name="Számítás 2 5 6 3" xfId="31893"/>
    <cellStyle name="Számítás 2 5 6 3 2" xfId="31894"/>
    <cellStyle name="Számítás 2 5 6 4" xfId="31895"/>
    <cellStyle name="Számítás 2 5 6 4 2" xfId="31896"/>
    <cellStyle name="Számítás 2 5 6 5" xfId="31897"/>
    <cellStyle name="Számítás 2 5 6 6" xfId="31898"/>
    <cellStyle name="Számítás 2 5 7" xfId="31899"/>
    <cellStyle name="Számítás 2 5 7 2" xfId="31900"/>
    <cellStyle name="Számítás 2 5 7 2 2" xfId="31901"/>
    <cellStyle name="Számítás 2 5 7 3" xfId="31902"/>
    <cellStyle name="Számítás 2 5 7 3 2" xfId="31903"/>
    <cellStyle name="Számítás 2 5 7 4" xfId="31904"/>
    <cellStyle name="Számítás 2 5 7 5" xfId="31905"/>
    <cellStyle name="Számítás 2 5 8" xfId="31906"/>
    <cellStyle name="Számítás 2 5 8 2" xfId="31907"/>
    <cellStyle name="Számítás 2 5 9" xfId="31908"/>
    <cellStyle name="Számítás 2 5 9 2" xfId="31909"/>
    <cellStyle name="Számítás 2 6" xfId="31910"/>
    <cellStyle name="Számítás 2 6 2" xfId="31911"/>
    <cellStyle name="Számítás 2 6 2 2" xfId="31912"/>
    <cellStyle name="Számítás 2 6 2 2 2" xfId="31913"/>
    <cellStyle name="Számítás 2 6 2 2 2 2" xfId="31914"/>
    <cellStyle name="Számítás 2 6 2 2 3" xfId="31915"/>
    <cellStyle name="Számítás 2 6 2 2 3 2" xfId="31916"/>
    <cellStyle name="Számítás 2 6 2 2 4" xfId="31917"/>
    <cellStyle name="Számítás 2 6 2 2 5" xfId="31918"/>
    <cellStyle name="Számítás 2 6 2 3" xfId="31919"/>
    <cellStyle name="Számítás 2 6 2 3 2" xfId="31920"/>
    <cellStyle name="Számítás 2 6 2 4" xfId="31921"/>
    <cellStyle name="Számítás 2 6 2 4 2" xfId="31922"/>
    <cellStyle name="Számítás 2 6 2 5" xfId="31923"/>
    <cellStyle name="Számítás 2 6 2 6" xfId="31924"/>
    <cellStyle name="Számítás 2 6 3" xfId="31925"/>
    <cellStyle name="Számítás 2 6 3 2" xfId="31926"/>
    <cellStyle name="Számítás 2 6 3 2 2" xfId="31927"/>
    <cellStyle name="Számítás 2 6 3 2 2 2" xfId="31928"/>
    <cellStyle name="Számítás 2 6 3 2 3" xfId="31929"/>
    <cellStyle name="Számítás 2 6 3 2 3 2" xfId="31930"/>
    <cellStyle name="Számítás 2 6 3 2 4" xfId="31931"/>
    <cellStyle name="Számítás 2 6 3 2 5" xfId="31932"/>
    <cellStyle name="Számítás 2 6 3 3" xfId="31933"/>
    <cellStyle name="Számítás 2 6 3 3 2" xfId="31934"/>
    <cellStyle name="Számítás 2 6 3 4" xfId="31935"/>
    <cellStyle name="Számítás 2 6 3 4 2" xfId="31936"/>
    <cellStyle name="Számítás 2 6 3 5" xfId="31937"/>
    <cellStyle name="Számítás 2 6 3 6" xfId="31938"/>
    <cellStyle name="Számítás 2 6 4" xfId="31939"/>
    <cellStyle name="Számítás 2 6 4 2" xfId="31940"/>
    <cellStyle name="Számítás 2 6 4 2 2" xfId="31941"/>
    <cellStyle name="Számítás 2 6 4 2 2 2" xfId="31942"/>
    <cellStyle name="Számítás 2 6 4 2 3" xfId="31943"/>
    <cellStyle name="Számítás 2 6 4 2 3 2" xfId="31944"/>
    <cellStyle name="Számítás 2 6 4 2 4" xfId="31945"/>
    <cellStyle name="Számítás 2 6 4 2 5" xfId="31946"/>
    <cellStyle name="Számítás 2 6 4 3" xfId="31947"/>
    <cellStyle name="Számítás 2 6 4 3 2" xfId="31948"/>
    <cellStyle name="Számítás 2 6 4 4" xfId="31949"/>
    <cellStyle name="Számítás 2 6 4 4 2" xfId="31950"/>
    <cellStyle name="Számítás 2 6 4 5" xfId="31951"/>
    <cellStyle name="Számítás 2 6 4 6" xfId="31952"/>
    <cellStyle name="Számítás 2 6 5" xfId="31953"/>
    <cellStyle name="Számítás 2 6 5 2" xfId="31954"/>
    <cellStyle name="Számítás 2 6 5 2 2" xfId="31955"/>
    <cellStyle name="Számítás 2 6 5 3" xfId="31956"/>
    <cellStyle name="Számítás 2 6 5 3 2" xfId="31957"/>
    <cellStyle name="Számítás 2 6 5 4" xfId="31958"/>
    <cellStyle name="Számítás 2 6 5 5" xfId="31959"/>
    <cellStyle name="Számítás 2 6 6" xfId="31960"/>
    <cellStyle name="Számítás 2 6 6 2" xfId="31961"/>
    <cellStyle name="Számítás 2 6 7" xfId="31962"/>
    <cellStyle name="Számítás 2 6 7 2" xfId="31963"/>
    <cellStyle name="Számítás 2 6 8" xfId="31964"/>
    <cellStyle name="Számítás 2 6 9" xfId="31965"/>
    <cellStyle name="Számítás 2 7" xfId="31966"/>
    <cellStyle name="Számítás 2 7 2" xfId="31967"/>
    <cellStyle name="Számítás 2 7 2 2" xfId="31968"/>
    <cellStyle name="Számítás 2 7 2 2 2" xfId="31969"/>
    <cellStyle name="Számítás 2 7 2 3" xfId="31970"/>
    <cellStyle name="Számítás 2 7 2 3 2" xfId="31971"/>
    <cellStyle name="Számítás 2 7 2 4" xfId="31972"/>
    <cellStyle name="Számítás 2 7 2 5" xfId="31973"/>
    <cellStyle name="Számítás 2 7 3" xfId="31974"/>
    <cellStyle name="Számítás 2 7 3 2" xfId="31975"/>
    <cellStyle name="Számítás 2 7 4" xfId="31976"/>
    <cellStyle name="Számítás 2 7 4 2" xfId="31977"/>
    <cellStyle name="Számítás 2 7 5" xfId="31978"/>
    <cellStyle name="Számítás 2 7 6" xfId="31979"/>
    <cellStyle name="Számítás 2 8" xfId="31980"/>
    <cellStyle name="Számítás 2 8 2" xfId="31981"/>
    <cellStyle name="Számítás 2 8 2 2" xfId="31982"/>
    <cellStyle name="Számítás 2 8 2 2 2" xfId="31983"/>
    <cellStyle name="Számítás 2 8 2 3" xfId="31984"/>
    <cellStyle name="Számítás 2 8 2 3 2" xfId="31985"/>
    <cellStyle name="Számítás 2 8 2 4" xfId="31986"/>
    <cellStyle name="Számítás 2 8 2 5" xfId="31987"/>
    <cellStyle name="Számítás 2 8 3" xfId="31988"/>
    <cellStyle name="Számítás 2 8 3 2" xfId="31989"/>
    <cellStyle name="Számítás 2 8 4" xfId="31990"/>
    <cellStyle name="Számítás 2 8 4 2" xfId="31991"/>
    <cellStyle name="Számítás 2 8 5" xfId="31992"/>
    <cellStyle name="Számítás 2 8 6" xfId="31993"/>
    <cellStyle name="Számítás 2 9" xfId="31994"/>
    <cellStyle name="Számítás 2 9 2" xfId="31995"/>
    <cellStyle name="Számítás 2 9 2 2" xfId="31996"/>
    <cellStyle name="Számítás 2 9 2 2 2" xfId="31997"/>
    <cellStyle name="Számítás 2 9 2 3" xfId="31998"/>
    <cellStyle name="Számítás 2 9 2 3 2" xfId="31999"/>
    <cellStyle name="Számítás 2 9 2 4" xfId="32000"/>
    <cellStyle name="Számítás 2 9 2 5" xfId="32001"/>
    <cellStyle name="Számítás 2 9 3" xfId="32002"/>
    <cellStyle name="Számítás 2 9 3 2" xfId="32003"/>
    <cellStyle name="Számítás 2 9 4" xfId="32004"/>
    <cellStyle name="Számítás 2 9 4 2" xfId="32005"/>
    <cellStyle name="Számítás 2 9 5" xfId="32006"/>
    <cellStyle name="Számítás 2 9 6" xfId="32007"/>
    <cellStyle name="Számítás 20" xfId="32008"/>
    <cellStyle name="Számítás 20 2" xfId="32009"/>
    <cellStyle name="Számítás 20 2 2" xfId="32010"/>
    <cellStyle name="Számítás 20 3" xfId="32011"/>
    <cellStyle name="Számítás 20 3 2" xfId="32012"/>
    <cellStyle name="Számítás 20 4" xfId="32013"/>
    <cellStyle name="Számítás 20 5" xfId="32014"/>
    <cellStyle name="Számítás 21" xfId="32015"/>
    <cellStyle name="Számítás 21 2" xfId="32016"/>
    <cellStyle name="Számítás 21 2 2" xfId="32017"/>
    <cellStyle name="Számítás 21 3" xfId="32018"/>
    <cellStyle name="Számítás 21 3 2" xfId="32019"/>
    <cellStyle name="Számítás 21 4" xfId="32020"/>
    <cellStyle name="Számítás 21 5" xfId="32021"/>
    <cellStyle name="Számítás 22" xfId="32022"/>
    <cellStyle name="Számítás 22 2" xfId="32023"/>
    <cellStyle name="Számítás 22 2 2" xfId="32024"/>
    <cellStyle name="Számítás 22 3" xfId="32025"/>
    <cellStyle name="Számítás 22 3 2" xfId="32026"/>
    <cellStyle name="Számítás 22 4" xfId="32027"/>
    <cellStyle name="Számítás 22 5" xfId="32028"/>
    <cellStyle name="Számítás 23" xfId="32029"/>
    <cellStyle name="Számítás 23 2" xfId="32030"/>
    <cellStyle name="Számítás 23 2 2" xfId="32031"/>
    <cellStyle name="Számítás 23 3" xfId="32032"/>
    <cellStyle name="Számítás 23 3 2" xfId="32033"/>
    <cellStyle name="Számítás 23 4" xfId="32034"/>
    <cellStyle name="Számítás 23 5" xfId="32035"/>
    <cellStyle name="Számítás 24" xfId="32036"/>
    <cellStyle name="Számítás 25" xfId="32037"/>
    <cellStyle name="Számítás 3" xfId="32038"/>
    <cellStyle name="Számítás 3 10" xfId="32039"/>
    <cellStyle name="Számítás 3 10 2" xfId="32040"/>
    <cellStyle name="Számítás 3 10 2 2" xfId="32041"/>
    <cellStyle name="Számítás 3 10 3" xfId="32042"/>
    <cellStyle name="Számítás 3 10 3 2" xfId="32043"/>
    <cellStyle name="Számítás 3 10 4" xfId="32044"/>
    <cellStyle name="Számítás 3 10 5" xfId="32045"/>
    <cellStyle name="Számítás 3 11" xfId="32046"/>
    <cellStyle name="Számítás 3 11 2" xfId="32047"/>
    <cellStyle name="Számítás 3 11 2 2" xfId="32048"/>
    <cellStyle name="Számítás 3 11 3" xfId="32049"/>
    <cellStyle name="Számítás 3 11 3 2" xfId="32050"/>
    <cellStyle name="Számítás 3 11 4" xfId="32051"/>
    <cellStyle name="Számítás 3 11 5" xfId="32052"/>
    <cellStyle name="Számítás 3 12" xfId="32053"/>
    <cellStyle name="Számítás 3 12 2" xfId="32054"/>
    <cellStyle name="Számítás 3 12 2 2" xfId="32055"/>
    <cellStyle name="Számítás 3 12 3" xfId="32056"/>
    <cellStyle name="Számítás 3 12 3 2" xfId="32057"/>
    <cellStyle name="Számítás 3 12 4" xfId="32058"/>
    <cellStyle name="Számítás 3 12 5" xfId="32059"/>
    <cellStyle name="Számítás 3 13" xfId="32060"/>
    <cellStyle name="Számítás 3 13 2" xfId="32061"/>
    <cellStyle name="Számítás 3 13 2 2" xfId="32062"/>
    <cellStyle name="Számítás 3 13 3" xfId="32063"/>
    <cellStyle name="Számítás 3 13 3 2" xfId="32064"/>
    <cellStyle name="Számítás 3 13 4" xfId="32065"/>
    <cellStyle name="Számítás 3 13 5" xfId="32066"/>
    <cellStyle name="Számítás 3 14" xfId="32067"/>
    <cellStyle name="Számítás 3 14 2" xfId="32068"/>
    <cellStyle name="Számítás 3 14 2 2" xfId="32069"/>
    <cellStyle name="Számítás 3 14 3" xfId="32070"/>
    <cellStyle name="Számítás 3 14 3 2" xfId="32071"/>
    <cellStyle name="Számítás 3 14 4" xfId="32072"/>
    <cellStyle name="Számítás 3 14 5" xfId="32073"/>
    <cellStyle name="Számítás 3 15" xfId="32074"/>
    <cellStyle name="Számítás 3 15 2" xfId="32075"/>
    <cellStyle name="Számítás 3 15 2 2" xfId="32076"/>
    <cellStyle name="Számítás 3 15 3" xfId="32077"/>
    <cellStyle name="Számítás 3 15 3 2" xfId="32078"/>
    <cellStyle name="Számítás 3 15 4" xfId="32079"/>
    <cellStyle name="Számítás 3 15 5" xfId="32080"/>
    <cellStyle name="Számítás 3 16" xfId="32081"/>
    <cellStyle name="Számítás 3 16 2" xfId="32082"/>
    <cellStyle name="Számítás 3 16 2 2" xfId="32083"/>
    <cellStyle name="Számítás 3 16 3" xfId="32084"/>
    <cellStyle name="Számítás 3 16 3 2" xfId="32085"/>
    <cellStyle name="Számítás 3 16 4" xfId="32086"/>
    <cellStyle name="Számítás 3 16 5" xfId="32087"/>
    <cellStyle name="Számítás 3 17" xfId="32088"/>
    <cellStyle name="Számítás 3 17 2" xfId="32089"/>
    <cellStyle name="Számítás 3 17 2 2" xfId="32090"/>
    <cellStyle name="Számítás 3 17 3" xfId="32091"/>
    <cellStyle name="Számítás 3 17 3 2" xfId="32092"/>
    <cellStyle name="Számítás 3 17 4" xfId="32093"/>
    <cellStyle name="Számítás 3 17 5" xfId="32094"/>
    <cellStyle name="Számítás 3 18" xfId="32095"/>
    <cellStyle name="Számítás 3 18 2" xfId="32096"/>
    <cellStyle name="Számítás 3 18 2 2" xfId="32097"/>
    <cellStyle name="Számítás 3 18 3" xfId="32098"/>
    <cellStyle name="Számítás 3 18 3 2" xfId="32099"/>
    <cellStyle name="Számítás 3 18 4" xfId="32100"/>
    <cellStyle name="Számítás 3 18 5" xfId="32101"/>
    <cellStyle name="Számítás 3 19" xfId="32102"/>
    <cellStyle name="Számítás 3 19 2" xfId="32103"/>
    <cellStyle name="Számítás 3 19 2 2" xfId="32104"/>
    <cellStyle name="Számítás 3 19 3" xfId="32105"/>
    <cellStyle name="Számítás 3 19 3 2" xfId="32106"/>
    <cellStyle name="Számítás 3 19 4" xfId="32107"/>
    <cellStyle name="Számítás 3 19 5" xfId="32108"/>
    <cellStyle name="Számítás 3 2" xfId="32109"/>
    <cellStyle name="Számítás 3 2 10" xfId="32110"/>
    <cellStyle name="Számítás 3 2 2" xfId="32111"/>
    <cellStyle name="Számítás 3 2 2 2" xfId="32112"/>
    <cellStyle name="Számítás 3 2 2 2 2" xfId="32113"/>
    <cellStyle name="Számítás 3 2 2 2 2 2" xfId="32114"/>
    <cellStyle name="Számítás 3 2 2 2 2 2 2" xfId="32115"/>
    <cellStyle name="Számítás 3 2 2 2 2 3" xfId="32116"/>
    <cellStyle name="Számítás 3 2 2 2 2 3 2" xfId="32117"/>
    <cellStyle name="Számítás 3 2 2 2 2 4" xfId="32118"/>
    <cellStyle name="Számítás 3 2 2 2 2 5" xfId="32119"/>
    <cellStyle name="Számítás 3 2 2 2 3" xfId="32120"/>
    <cellStyle name="Számítás 3 2 2 2 3 2" xfId="32121"/>
    <cellStyle name="Számítás 3 2 2 2 4" xfId="32122"/>
    <cellStyle name="Számítás 3 2 2 2 4 2" xfId="32123"/>
    <cellStyle name="Számítás 3 2 2 2 5" xfId="32124"/>
    <cellStyle name="Számítás 3 2 2 2 6" xfId="32125"/>
    <cellStyle name="Számítás 3 2 2 3" xfId="32126"/>
    <cellStyle name="Számítás 3 2 2 3 2" xfId="32127"/>
    <cellStyle name="Számítás 3 2 2 3 2 2" xfId="32128"/>
    <cellStyle name="Számítás 3 2 2 3 2 2 2" xfId="32129"/>
    <cellStyle name="Számítás 3 2 2 3 2 3" xfId="32130"/>
    <cellStyle name="Számítás 3 2 2 3 2 3 2" xfId="32131"/>
    <cellStyle name="Számítás 3 2 2 3 2 4" xfId="32132"/>
    <cellStyle name="Számítás 3 2 2 3 2 5" xfId="32133"/>
    <cellStyle name="Számítás 3 2 2 3 3" xfId="32134"/>
    <cellStyle name="Számítás 3 2 2 3 3 2" xfId="32135"/>
    <cellStyle name="Számítás 3 2 2 3 4" xfId="32136"/>
    <cellStyle name="Számítás 3 2 2 3 4 2" xfId="32137"/>
    <cellStyle name="Számítás 3 2 2 3 5" xfId="32138"/>
    <cellStyle name="Számítás 3 2 2 3 6" xfId="32139"/>
    <cellStyle name="Számítás 3 2 2 4" xfId="32140"/>
    <cellStyle name="Számítás 3 2 2 4 2" xfId="32141"/>
    <cellStyle name="Számítás 3 2 2 4 2 2" xfId="32142"/>
    <cellStyle name="Számítás 3 2 2 4 2 2 2" xfId="32143"/>
    <cellStyle name="Számítás 3 2 2 4 2 3" xfId="32144"/>
    <cellStyle name="Számítás 3 2 2 4 2 3 2" xfId="32145"/>
    <cellStyle name="Számítás 3 2 2 4 2 4" xfId="32146"/>
    <cellStyle name="Számítás 3 2 2 4 2 5" xfId="32147"/>
    <cellStyle name="Számítás 3 2 2 4 3" xfId="32148"/>
    <cellStyle name="Számítás 3 2 2 4 3 2" xfId="32149"/>
    <cellStyle name="Számítás 3 2 2 4 4" xfId="32150"/>
    <cellStyle name="Számítás 3 2 2 4 4 2" xfId="32151"/>
    <cellStyle name="Számítás 3 2 2 4 5" xfId="32152"/>
    <cellStyle name="Számítás 3 2 2 4 6" xfId="32153"/>
    <cellStyle name="Számítás 3 2 2 5" xfId="32154"/>
    <cellStyle name="Számítás 3 2 2 5 2" xfId="32155"/>
    <cellStyle name="Számítás 3 2 2 5 2 2" xfId="32156"/>
    <cellStyle name="Számítás 3 2 2 5 3" xfId="32157"/>
    <cellStyle name="Számítás 3 2 2 5 3 2" xfId="32158"/>
    <cellStyle name="Számítás 3 2 2 5 4" xfId="32159"/>
    <cellStyle name="Számítás 3 2 2 5 5" xfId="32160"/>
    <cellStyle name="Számítás 3 2 2 6" xfId="32161"/>
    <cellStyle name="Számítás 3 2 2 6 2" xfId="32162"/>
    <cellStyle name="Számítás 3 2 2 7" xfId="32163"/>
    <cellStyle name="Számítás 3 2 2 7 2" xfId="32164"/>
    <cellStyle name="Számítás 3 2 2 8" xfId="32165"/>
    <cellStyle name="Számítás 3 2 2 9" xfId="32166"/>
    <cellStyle name="Számítás 3 2 3" xfId="32167"/>
    <cellStyle name="Számítás 3 2 3 2" xfId="32168"/>
    <cellStyle name="Számítás 3 2 3 2 2" xfId="32169"/>
    <cellStyle name="Számítás 3 2 3 2 2 2" xfId="32170"/>
    <cellStyle name="Számítás 3 2 3 2 2 2 2" xfId="32171"/>
    <cellStyle name="Számítás 3 2 3 2 2 3" xfId="32172"/>
    <cellStyle name="Számítás 3 2 3 2 2 3 2" xfId="32173"/>
    <cellStyle name="Számítás 3 2 3 2 2 4" xfId="32174"/>
    <cellStyle name="Számítás 3 2 3 2 2 5" xfId="32175"/>
    <cellStyle name="Számítás 3 2 3 2 3" xfId="32176"/>
    <cellStyle name="Számítás 3 2 3 2 3 2" xfId="32177"/>
    <cellStyle name="Számítás 3 2 3 2 4" xfId="32178"/>
    <cellStyle name="Számítás 3 2 3 2 4 2" xfId="32179"/>
    <cellStyle name="Számítás 3 2 3 2 5" xfId="32180"/>
    <cellStyle name="Számítás 3 2 3 2 6" xfId="32181"/>
    <cellStyle name="Számítás 3 2 3 3" xfId="32182"/>
    <cellStyle name="Számítás 3 2 3 3 2" xfId="32183"/>
    <cellStyle name="Számítás 3 2 3 3 2 2" xfId="32184"/>
    <cellStyle name="Számítás 3 2 3 3 2 2 2" xfId="32185"/>
    <cellStyle name="Számítás 3 2 3 3 2 3" xfId="32186"/>
    <cellStyle name="Számítás 3 2 3 3 2 3 2" xfId="32187"/>
    <cellStyle name="Számítás 3 2 3 3 2 4" xfId="32188"/>
    <cellStyle name="Számítás 3 2 3 3 2 5" xfId="32189"/>
    <cellStyle name="Számítás 3 2 3 3 3" xfId="32190"/>
    <cellStyle name="Számítás 3 2 3 3 3 2" xfId="32191"/>
    <cellStyle name="Számítás 3 2 3 3 4" xfId="32192"/>
    <cellStyle name="Számítás 3 2 3 3 4 2" xfId="32193"/>
    <cellStyle name="Számítás 3 2 3 3 5" xfId="32194"/>
    <cellStyle name="Számítás 3 2 3 3 6" xfId="32195"/>
    <cellStyle name="Számítás 3 2 3 4" xfId="32196"/>
    <cellStyle name="Számítás 3 2 3 4 2" xfId="32197"/>
    <cellStyle name="Számítás 3 2 3 4 2 2" xfId="32198"/>
    <cellStyle name="Számítás 3 2 3 4 3" xfId="32199"/>
    <cellStyle name="Számítás 3 2 3 4 3 2" xfId="32200"/>
    <cellStyle name="Számítás 3 2 3 4 4" xfId="32201"/>
    <cellStyle name="Számítás 3 2 3 4 5" xfId="32202"/>
    <cellStyle name="Számítás 3 2 3 5" xfId="32203"/>
    <cellStyle name="Számítás 3 2 3 5 2" xfId="32204"/>
    <cellStyle name="Számítás 3 2 3 6" xfId="32205"/>
    <cellStyle name="Számítás 3 2 3 6 2" xfId="32206"/>
    <cellStyle name="Számítás 3 2 3 7" xfId="32207"/>
    <cellStyle name="Számítás 3 2 3 8" xfId="32208"/>
    <cellStyle name="Számítás 3 2 4" xfId="32209"/>
    <cellStyle name="Számítás 3 2 4 2" xfId="32210"/>
    <cellStyle name="Számítás 3 2 4 2 2" xfId="32211"/>
    <cellStyle name="Számítás 3 2 4 2 2 2" xfId="32212"/>
    <cellStyle name="Számítás 3 2 4 2 3" xfId="32213"/>
    <cellStyle name="Számítás 3 2 4 2 3 2" xfId="32214"/>
    <cellStyle name="Számítás 3 2 4 2 4" xfId="32215"/>
    <cellStyle name="Számítás 3 2 4 2 5" xfId="32216"/>
    <cellStyle name="Számítás 3 2 4 3" xfId="32217"/>
    <cellStyle name="Számítás 3 2 4 3 2" xfId="32218"/>
    <cellStyle name="Számítás 3 2 4 4" xfId="32219"/>
    <cellStyle name="Számítás 3 2 4 4 2" xfId="32220"/>
    <cellStyle name="Számítás 3 2 4 5" xfId="32221"/>
    <cellStyle name="Számítás 3 2 4 6" xfId="32222"/>
    <cellStyle name="Számítás 3 2 5" xfId="32223"/>
    <cellStyle name="Számítás 3 2 5 2" xfId="32224"/>
    <cellStyle name="Számítás 3 2 5 2 2" xfId="32225"/>
    <cellStyle name="Számítás 3 2 5 2 2 2" xfId="32226"/>
    <cellStyle name="Számítás 3 2 5 2 3" xfId="32227"/>
    <cellStyle name="Számítás 3 2 5 2 3 2" xfId="32228"/>
    <cellStyle name="Számítás 3 2 5 2 4" xfId="32229"/>
    <cellStyle name="Számítás 3 2 5 2 5" xfId="32230"/>
    <cellStyle name="Számítás 3 2 5 3" xfId="32231"/>
    <cellStyle name="Számítás 3 2 5 3 2" xfId="32232"/>
    <cellStyle name="Számítás 3 2 5 4" xfId="32233"/>
    <cellStyle name="Számítás 3 2 5 4 2" xfId="32234"/>
    <cellStyle name="Számítás 3 2 5 5" xfId="32235"/>
    <cellStyle name="Számítás 3 2 5 6" xfId="32236"/>
    <cellStyle name="Számítás 3 2 6" xfId="32237"/>
    <cellStyle name="Számítás 3 2 6 2" xfId="32238"/>
    <cellStyle name="Számítás 3 2 6 2 2" xfId="32239"/>
    <cellStyle name="Számítás 3 2 6 2 2 2" xfId="32240"/>
    <cellStyle name="Számítás 3 2 6 2 3" xfId="32241"/>
    <cellStyle name="Számítás 3 2 6 2 3 2" xfId="32242"/>
    <cellStyle name="Számítás 3 2 6 2 4" xfId="32243"/>
    <cellStyle name="Számítás 3 2 6 2 5" xfId="32244"/>
    <cellStyle name="Számítás 3 2 6 3" xfId="32245"/>
    <cellStyle name="Számítás 3 2 6 3 2" xfId="32246"/>
    <cellStyle name="Számítás 3 2 6 4" xfId="32247"/>
    <cellStyle name="Számítás 3 2 6 4 2" xfId="32248"/>
    <cellStyle name="Számítás 3 2 6 5" xfId="32249"/>
    <cellStyle name="Számítás 3 2 6 6" xfId="32250"/>
    <cellStyle name="Számítás 3 2 7" xfId="32251"/>
    <cellStyle name="Számítás 3 2 7 2" xfId="32252"/>
    <cellStyle name="Számítás 3 2 7 2 2" xfId="32253"/>
    <cellStyle name="Számítás 3 2 7 3" xfId="32254"/>
    <cellStyle name="Számítás 3 2 7 3 2" xfId="32255"/>
    <cellStyle name="Számítás 3 2 7 4" xfId="32256"/>
    <cellStyle name="Számítás 3 2 7 5" xfId="32257"/>
    <cellStyle name="Számítás 3 2 8" xfId="32258"/>
    <cellStyle name="Számítás 3 2 8 2" xfId="32259"/>
    <cellStyle name="Számítás 3 2 9" xfId="32260"/>
    <cellStyle name="Számítás 3 2 9 2" xfId="32261"/>
    <cellStyle name="Számítás 3 20" xfId="32262"/>
    <cellStyle name="Számítás 3 20 2" xfId="32263"/>
    <cellStyle name="Számítás 3 20 2 2" xfId="32264"/>
    <cellStyle name="Számítás 3 20 3" xfId="32265"/>
    <cellStyle name="Számítás 3 20 3 2" xfId="32266"/>
    <cellStyle name="Számítás 3 20 4" xfId="32267"/>
    <cellStyle name="Számítás 3 20 5" xfId="32268"/>
    <cellStyle name="Számítás 3 21" xfId="32269"/>
    <cellStyle name="Számítás 3 21 2" xfId="32270"/>
    <cellStyle name="Számítás 3 21 2 2" xfId="32271"/>
    <cellStyle name="Számítás 3 21 3" xfId="32272"/>
    <cellStyle name="Számítás 3 21 3 2" xfId="32273"/>
    <cellStyle name="Számítás 3 21 4" xfId="32274"/>
    <cellStyle name="Számítás 3 21 5" xfId="32275"/>
    <cellStyle name="Számítás 3 22" xfId="32276"/>
    <cellStyle name="Számítás 3 22 2" xfId="32277"/>
    <cellStyle name="Számítás 3 23" xfId="32278"/>
    <cellStyle name="Számítás 3 23 2" xfId="32279"/>
    <cellStyle name="Számítás 3 24" xfId="32280"/>
    <cellStyle name="Számítás 3 24 2" xfId="32281"/>
    <cellStyle name="Számítás 3 25" xfId="32282"/>
    <cellStyle name="Számítás 3 26" xfId="32283"/>
    <cellStyle name="Számítás 3 3" xfId="32284"/>
    <cellStyle name="Számítás 3 3 10" xfId="32285"/>
    <cellStyle name="Számítás 3 3 11" xfId="32286"/>
    <cellStyle name="Számítás 3 3 2" xfId="32287"/>
    <cellStyle name="Számítás 3 3 2 2" xfId="32288"/>
    <cellStyle name="Számítás 3 3 2 2 2" xfId="32289"/>
    <cellStyle name="Számítás 3 3 2 2 2 2" xfId="32290"/>
    <cellStyle name="Számítás 3 3 2 2 2 2 2" xfId="32291"/>
    <cellStyle name="Számítás 3 3 2 2 2 3" xfId="32292"/>
    <cellStyle name="Számítás 3 3 2 2 2 3 2" xfId="32293"/>
    <cellStyle name="Számítás 3 3 2 2 2 4" xfId="32294"/>
    <cellStyle name="Számítás 3 3 2 2 2 5" xfId="32295"/>
    <cellStyle name="Számítás 3 3 2 2 3" xfId="32296"/>
    <cellStyle name="Számítás 3 3 2 2 3 2" xfId="32297"/>
    <cellStyle name="Számítás 3 3 2 2 4" xfId="32298"/>
    <cellStyle name="Számítás 3 3 2 2 4 2" xfId="32299"/>
    <cellStyle name="Számítás 3 3 2 2 5" xfId="32300"/>
    <cellStyle name="Számítás 3 3 2 2 6" xfId="32301"/>
    <cellStyle name="Számítás 3 3 2 3" xfId="32302"/>
    <cellStyle name="Számítás 3 3 2 3 2" xfId="32303"/>
    <cellStyle name="Számítás 3 3 2 3 2 2" xfId="32304"/>
    <cellStyle name="Számítás 3 3 2 3 2 2 2" xfId="32305"/>
    <cellStyle name="Számítás 3 3 2 3 2 3" xfId="32306"/>
    <cellStyle name="Számítás 3 3 2 3 2 3 2" xfId="32307"/>
    <cellStyle name="Számítás 3 3 2 3 2 4" xfId="32308"/>
    <cellStyle name="Számítás 3 3 2 3 2 5" xfId="32309"/>
    <cellStyle name="Számítás 3 3 2 3 3" xfId="32310"/>
    <cellStyle name="Számítás 3 3 2 3 3 2" xfId="32311"/>
    <cellStyle name="Számítás 3 3 2 3 4" xfId="32312"/>
    <cellStyle name="Számítás 3 3 2 3 4 2" xfId="32313"/>
    <cellStyle name="Számítás 3 3 2 3 5" xfId="32314"/>
    <cellStyle name="Számítás 3 3 2 3 6" xfId="32315"/>
    <cellStyle name="Számítás 3 3 2 4" xfId="32316"/>
    <cellStyle name="Számítás 3 3 2 4 2" xfId="32317"/>
    <cellStyle name="Számítás 3 3 2 4 2 2" xfId="32318"/>
    <cellStyle name="Számítás 3 3 2 4 2 2 2" xfId="32319"/>
    <cellStyle name="Számítás 3 3 2 4 2 3" xfId="32320"/>
    <cellStyle name="Számítás 3 3 2 4 2 3 2" xfId="32321"/>
    <cellStyle name="Számítás 3 3 2 4 2 4" xfId="32322"/>
    <cellStyle name="Számítás 3 3 2 4 2 5" xfId="32323"/>
    <cellStyle name="Számítás 3 3 2 4 3" xfId="32324"/>
    <cellStyle name="Számítás 3 3 2 4 3 2" xfId="32325"/>
    <cellStyle name="Számítás 3 3 2 4 4" xfId="32326"/>
    <cellStyle name="Számítás 3 3 2 4 4 2" xfId="32327"/>
    <cellStyle name="Számítás 3 3 2 4 5" xfId="32328"/>
    <cellStyle name="Számítás 3 3 2 4 6" xfId="32329"/>
    <cellStyle name="Számítás 3 3 2 5" xfId="32330"/>
    <cellStyle name="Számítás 3 3 2 5 2" xfId="32331"/>
    <cellStyle name="Számítás 3 3 2 5 2 2" xfId="32332"/>
    <cellStyle name="Számítás 3 3 2 5 3" xfId="32333"/>
    <cellStyle name="Számítás 3 3 2 5 3 2" xfId="32334"/>
    <cellStyle name="Számítás 3 3 2 5 4" xfId="32335"/>
    <cellStyle name="Számítás 3 3 2 5 5" xfId="32336"/>
    <cellStyle name="Számítás 3 3 2 6" xfId="32337"/>
    <cellStyle name="Számítás 3 3 2 6 2" xfId="32338"/>
    <cellStyle name="Számítás 3 3 2 7" xfId="32339"/>
    <cellStyle name="Számítás 3 3 2 7 2" xfId="32340"/>
    <cellStyle name="Számítás 3 3 2 8" xfId="32341"/>
    <cellStyle name="Számítás 3 3 2 9" xfId="32342"/>
    <cellStyle name="Számítás 3 3 3" xfId="32343"/>
    <cellStyle name="Számítás 3 3 3 2" xfId="32344"/>
    <cellStyle name="Számítás 3 3 3 2 2" xfId="32345"/>
    <cellStyle name="Számítás 3 3 3 2 2 2" xfId="32346"/>
    <cellStyle name="Számítás 3 3 3 2 3" xfId="32347"/>
    <cellStyle name="Számítás 3 3 3 2 3 2" xfId="32348"/>
    <cellStyle name="Számítás 3 3 3 2 4" xfId="32349"/>
    <cellStyle name="Számítás 3 3 3 2 5" xfId="32350"/>
    <cellStyle name="Számítás 3 3 3 3" xfId="32351"/>
    <cellStyle name="Számítás 3 3 3 3 2" xfId="32352"/>
    <cellStyle name="Számítás 3 3 3 4" xfId="32353"/>
    <cellStyle name="Számítás 3 3 3 4 2" xfId="32354"/>
    <cellStyle name="Számítás 3 3 3 5" xfId="32355"/>
    <cellStyle name="Számítás 3 3 3 6" xfId="32356"/>
    <cellStyle name="Számítás 3 3 4" xfId="32357"/>
    <cellStyle name="Számítás 3 3 4 2" xfId="32358"/>
    <cellStyle name="Számítás 3 3 4 2 2" xfId="32359"/>
    <cellStyle name="Számítás 3 3 4 2 2 2" xfId="32360"/>
    <cellStyle name="Számítás 3 3 4 2 3" xfId="32361"/>
    <cellStyle name="Számítás 3 3 4 2 3 2" xfId="32362"/>
    <cellStyle name="Számítás 3 3 4 2 4" xfId="32363"/>
    <cellStyle name="Számítás 3 3 4 2 5" xfId="32364"/>
    <cellStyle name="Számítás 3 3 4 3" xfId="32365"/>
    <cellStyle name="Számítás 3 3 4 3 2" xfId="32366"/>
    <cellStyle name="Számítás 3 3 4 4" xfId="32367"/>
    <cellStyle name="Számítás 3 3 4 4 2" xfId="32368"/>
    <cellStyle name="Számítás 3 3 4 5" xfId="32369"/>
    <cellStyle name="Számítás 3 3 4 6" xfId="32370"/>
    <cellStyle name="Számítás 3 3 5" xfId="32371"/>
    <cellStyle name="Számítás 3 3 5 2" xfId="32372"/>
    <cellStyle name="Számítás 3 3 5 2 2" xfId="32373"/>
    <cellStyle name="Számítás 3 3 5 2 2 2" xfId="32374"/>
    <cellStyle name="Számítás 3 3 5 2 3" xfId="32375"/>
    <cellStyle name="Számítás 3 3 5 2 3 2" xfId="32376"/>
    <cellStyle name="Számítás 3 3 5 2 4" xfId="32377"/>
    <cellStyle name="Számítás 3 3 5 2 5" xfId="32378"/>
    <cellStyle name="Számítás 3 3 5 3" xfId="32379"/>
    <cellStyle name="Számítás 3 3 5 3 2" xfId="32380"/>
    <cellStyle name="Számítás 3 3 5 4" xfId="32381"/>
    <cellStyle name="Számítás 3 3 5 4 2" xfId="32382"/>
    <cellStyle name="Számítás 3 3 5 5" xfId="32383"/>
    <cellStyle name="Számítás 3 3 5 6" xfId="32384"/>
    <cellStyle name="Számítás 3 3 6" xfId="32385"/>
    <cellStyle name="Számítás 3 3 6 2" xfId="32386"/>
    <cellStyle name="Számítás 3 3 6 2 2" xfId="32387"/>
    <cellStyle name="Számítás 3 3 6 2 2 2" xfId="32388"/>
    <cellStyle name="Számítás 3 3 6 2 3" xfId="32389"/>
    <cellStyle name="Számítás 3 3 6 2 3 2" xfId="32390"/>
    <cellStyle name="Számítás 3 3 6 2 4" xfId="32391"/>
    <cellStyle name="Számítás 3 3 6 2 5" xfId="32392"/>
    <cellStyle name="Számítás 3 3 6 3" xfId="32393"/>
    <cellStyle name="Számítás 3 3 6 3 2" xfId="32394"/>
    <cellStyle name="Számítás 3 3 6 4" xfId="32395"/>
    <cellStyle name="Számítás 3 3 6 4 2" xfId="32396"/>
    <cellStyle name="Számítás 3 3 6 5" xfId="32397"/>
    <cellStyle name="Számítás 3 3 6 6" xfId="32398"/>
    <cellStyle name="Számítás 3 3 7" xfId="32399"/>
    <cellStyle name="Számítás 3 3 7 2" xfId="32400"/>
    <cellStyle name="Számítás 3 3 7 2 2" xfId="32401"/>
    <cellStyle name="Számítás 3 3 7 3" xfId="32402"/>
    <cellStyle name="Számítás 3 3 7 3 2" xfId="32403"/>
    <cellStyle name="Számítás 3 3 7 4" xfId="32404"/>
    <cellStyle name="Számítás 3 3 7 5" xfId="32405"/>
    <cellStyle name="Számítás 3 3 8" xfId="32406"/>
    <cellStyle name="Számítás 3 3 8 2" xfId="32407"/>
    <cellStyle name="Számítás 3 3 9" xfId="32408"/>
    <cellStyle name="Számítás 3 3 9 2" xfId="32409"/>
    <cellStyle name="Számítás 3 4" xfId="32410"/>
    <cellStyle name="Számítás 3 4 2" xfId="32411"/>
    <cellStyle name="Számítás 3 4 2 2" xfId="32412"/>
    <cellStyle name="Számítás 3 4 2 2 2" xfId="32413"/>
    <cellStyle name="Számítás 3 4 2 2 2 2" xfId="32414"/>
    <cellStyle name="Számítás 3 4 2 2 3" xfId="32415"/>
    <cellStyle name="Számítás 3 4 2 2 3 2" xfId="32416"/>
    <cellStyle name="Számítás 3 4 2 2 4" xfId="32417"/>
    <cellStyle name="Számítás 3 4 2 2 5" xfId="32418"/>
    <cellStyle name="Számítás 3 4 2 3" xfId="32419"/>
    <cellStyle name="Számítás 3 4 2 3 2" xfId="32420"/>
    <cellStyle name="Számítás 3 4 2 4" xfId="32421"/>
    <cellStyle name="Számítás 3 4 2 4 2" xfId="32422"/>
    <cellStyle name="Számítás 3 4 2 5" xfId="32423"/>
    <cellStyle name="Számítás 3 4 2 6" xfId="32424"/>
    <cellStyle name="Számítás 3 4 3" xfId="32425"/>
    <cellStyle name="Számítás 3 4 3 2" xfId="32426"/>
    <cellStyle name="Számítás 3 4 3 2 2" xfId="32427"/>
    <cellStyle name="Számítás 3 4 3 2 2 2" xfId="32428"/>
    <cellStyle name="Számítás 3 4 3 2 3" xfId="32429"/>
    <cellStyle name="Számítás 3 4 3 2 3 2" xfId="32430"/>
    <cellStyle name="Számítás 3 4 3 2 4" xfId="32431"/>
    <cellStyle name="Számítás 3 4 3 2 5" xfId="32432"/>
    <cellStyle name="Számítás 3 4 3 3" xfId="32433"/>
    <cellStyle name="Számítás 3 4 3 3 2" xfId="32434"/>
    <cellStyle name="Számítás 3 4 3 4" xfId="32435"/>
    <cellStyle name="Számítás 3 4 3 4 2" xfId="32436"/>
    <cellStyle name="Számítás 3 4 3 5" xfId="32437"/>
    <cellStyle name="Számítás 3 4 3 6" xfId="32438"/>
    <cellStyle name="Számítás 3 4 4" xfId="32439"/>
    <cellStyle name="Számítás 3 4 4 2" xfId="32440"/>
    <cellStyle name="Számítás 3 4 4 2 2" xfId="32441"/>
    <cellStyle name="Számítás 3 4 4 2 2 2" xfId="32442"/>
    <cellStyle name="Számítás 3 4 4 2 3" xfId="32443"/>
    <cellStyle name="Számítás 3 4 4 2 3 2" xfId="32444"/>
    <cellStyle name="Számítás 3 4 4 2 4" xfId="32445"/>
    <cellStyle name="Számítás 3 4 4 2 5" xfId="32446"/>
    <cellStyle name="Számítás 3 4 4 3" xfId="32447"/>
    <cellStyle name="Számítás 3 4 4 3 2" xfId="32448"/>
    <cellStyle name="Számítás 3 4 4 4" xfId="32449"/>
    <cellStyle name="Számítás 3 4 4 4 2" xfId="32450"/>
    <cellStyle name="Számítás 3 4 4 5" xfId="32451"/>
    <cellStyle name="Számítás 3 4 4 6" xfId="32452"/>
    <cellStyle name="Számítás 3 4 5" xfId="32453"/>
    <cellStyle name="Számítás 3 4 5 2" xfId="32454"/>
    <cellStyle name="Számítás 3 4 5 2 2" xfId="32455"/>
    <cellStyle name="Számítás 3 4 5 3" xfId="32456"/>
    <cellStyle name="Számítás 3 4 5 3 2" xfId="32457"/>
    <cellStyle name="Számítás 3 4 5 4" xfId="32458"/>
    <cellStyle name="Számítás 3 4 5 5" xfId="32459"/>
    <cellStyle name="Számítás 3 4 6" xfId="32460"/>
    <cellStyle name="Számítás 3 4 6 2" xfId="32461"/>
    <cellStyle name="Számítás 3 4 7" xfId="32462"/>
    <cellStyle name="Számítás 3 4 7 2" xfId="32463"/>
    <cellStyle name="Számítás 3 4 8" xfId="32464"/>
    <cellStyle name="Számítás 3 4 9" xfId="32465"/>
    <cellStyle name="Számítás 3 5" xfId="32466"/>
    <cellStyle name="Számítás 3 5 2" xfId="32467"/>
    <cellStyle name="Számítás 3 5 2 2" xfId="32468"/>
    <cellStyle name="Számítás 3 5 2 2 2" xfId="32469"/>
    <cellStyle name="Számítás 3 5 2 3" xfId="32470"/>
    <cellStyle name="Számítás 3 5 2 3 2" xfId="32471"/>
    <cellStyle name="Számítás 3 5 2 4" xfId="32472"/>
    <cellStyle name="Számítás 3 5 2 5" xfId="32473"/>
    <cellStyle name="Számítás 3 5 3" xfId="32474"/>
    <cellStyle name="Számítás 3 5 3 2" xfId="32475"/>
    <cellStyle name="Számítás 3 5 4" xfId="32476"/>
    <cellStyle name="Számítás 3 5 4 2" xfId="32477"/>
    <cellStyle name="Számítás 3 5 5" xfId="32478"/>
    <cellStyle name="Számítás 3 5 6" xfId="32479"/>
    <cellStyle name="Számítás 3 6" xfId="32480"/>
    <cellStyle name="Számítás 3 6 2" xfId="32481"/>
    <cellStyle name="Számítás 3 6 2 2" xfId="32482"/>
    <cellStyle name="Számítás 3 6 2 2 2" xfId="32483"/>
    <cellStyle name="Számítás 3 6 2 3" xfId="32484"/>
    <cellStyle name="Számítás 3 6 2 3 2" xfId="32485"/>
    <cellStyle name="Számítás 3 6 2 4" xfId="32486"/>
    <cellStyle name="Számítás 3 6 2 5" xfId="32487"/>
    <cellStyle name="Számítás 3 6 3" xfId="32488"/>
    <cellStyle name="Számítás 3 6 3 2" xfId="32489"/>
    <cellStyle name="Számítás 3 6 4" xfId="32490"/>
    <cellStyle name="Számítás 3 6 4 2" xfId="32491"/>
    <cellStyle name="Számítás 3 6 5" xfId="32492"/>
    <cellStyle name="Számítás 3 6 6" xfId="32493"/>
    <cellStyle name="Számítás 3 7" xfId="32494"/>
    <cellStyle name="Számítás 3 7 2" xfId="32495"/>
    <cellStyle name="Számítás 3 7 2 2" xfId="32496"/>
    <cellStyle name="Számítás 3 7 2 2 2" xfId="32497"/>
    <cellStyle name="Számítás 3 7 2 3" xfId="32498"/>
    <cellStyle name="Számítás 3 7 2 3 2" xfId="32499"/>
    <cellStyle name="Számítás 3 7 2 4" xfId="32500"/>
    <cellStyle name="Számítás 3 7 2 5" xfId="32501"/>
    <cellStyle name="Számítás 3 7 3" xfId="32502"/>
    <cellStyle name="Számítás 3 7 3 2" xfId="32503"/>
    <cellStyle name="Számítás 3 7 4" xfId="32504"/>
    <cellStyle name="Számítás 3 7 4 2" xfId="32505"/>
    <cellStyle name="Számítás 3 7 5" xfId="32506"/>
    <cellStyle name="Számítás 3 7 6" xfId="32507"/>
    <cellStyle name="Számítás 3 8" xfId="32508"/>
    <cellStyle name="Számítás 3 8 2" xfId="32509"/>
    <cellStyle name="Számítás 3 8 2 2" xfId="32510"/>
    <cellStyle name="Számítás 3 8 3" xfId="32511"/>
    <cellStyle name="Számítás 3 8 3 2" xfId="32512"/>
    <cellStyle name="Számítás 3 8 4" xfId="32513"/>
    <cellStyle name="Számítás 3 8 5" xfId="32514"/>
    <cellStyle name="Számítás 3 9" xfId="32515"/>
    <cellStyle name="Számítás 3 9 2" xfId="32516"/>
    <cellStyle name="Számítás 3 9 2 2" xfId="32517"/>
    <cellStyle name="Számítás 3 9 3" xfId="32518"/>
    <cellStyle name="Számítás 3 9 3 2" xfId="32519"/>
    <cellStyle name="Számítás 3 9 4" xfId="32520"/>
    <cellStyle name="Számítás 3 9 5" xfId="32521"/>
    <cellStyle name="Számítás 4" xfId="32522"/>
    <cellStyle name="Számítás 4 10" xfId="32523"/>
    <cellStyle name="Számítás 4 10 2" xfId="32524"/>
    <cellStyle name="Számítás 4 11" xfId="32525"/>
    <cellStyle name="Számítás 4 2" xfId="32526"/>
    <cellStyle name="Számítás 4 2 10" xfId="32527"/>
    <cellStyle name="Számítás 4 2 2" xfId="32528"/>
    <cellStyle name="Számítás 4 2 2 2" xfId="32529"/>
    <cellStyle name="Számítás 4 2 2 2 2" xfId="32530"/>
    <cellStyle name="Számítás 4 2 2 2 2 2" xfId="32531"/>
    <cellStyle name="Számítás 4 2 2 2 2 2 2" xfId="32532"/>
    <cellStyle name="Számítás 4 2 2 2 2 3" xfId="32533"/>
    <cellStyle name="Számítás 4 2 2 2 2 3 2" xfId="32534"/>
    <cellStyle name="Számítás 4 2 2 2 2 4" xfId="32535"/>
    <cellStyle name="Számítás 4 2 2 2 2 5" xfId="32536"/>
    <cellStyle name="Számítás 4 2 2 2 3" xfId="32537"/>
    <cellStyle name="Számítás 4 2 2 2 3 2" xfId="32538"/>
    <cellStyle name="Számítás 4 2 2 2 4" xfId="32539"/>
    <cellStyle name="Számítás 4 2 2 2 4 2" xfId="32540"/>
    <cellStyle name="Számítás 4 2 2 2 5" xfId="32541"/>
    <cellStyle name="Számítás 4 2 2 2 6" xfId="32542"/>
    <cellStyle name="Számítás 4 2 2 3" xfId="32543"/>
    <cellStyle name="Számítás 4 2 2 3 2" xfId="32544"/>
    <cellStyle name="Számítás 4 2 2 3 2 2" xfId="32545"/>
    <cellStyle name="Számítás 4 2 2 3 2 2 2" xfId="32546"/>
    <cellStyle name="Számítás 4 2 2 3 2 3" xfId="32547"/>
    <cellStyle name="Számítás 4 2 2 3 2 3 2" xfId="32548"/>
    <cellStyle name="Számítás 4 2 2 3 2 4" xfId="32549"/>
    <cellStyle name="Számítás 4 2 2 3 2 5" xfId="32550"/>
    <cellStyle name="Számítás 4 2 2 3 3" xfId="32551"/>
    <cellStyle name="Számítás 4 2 2 3 3 2" xfId="32552"/>
    <cellStyle name="Számítás 4 2 2 3 4" xfId="32553"/>
    <cellStyle name="Számítás 4 2 2 3 4 2" xfId="32554"/>
    <cellStyle name="Számítás 4 2 2 3 5" xfId="32555"/>
    <cellStyle name="Számítás 4 2 2 3 6" xfId="32556"/>
    <cellStyle name="Számítás 4 2 2 4" xfId="32557"/>
    <cellStyle name="Számítás 4 2 2 4 2" xfId="32558"/>
    <cellStyle name="Számítás 4 2 2 4 2 2" xfId="32559"/>
    <cellStyle name="Számítás 4 2 2 4 2 2 2" xfId="32560"/>
    <cellStyle name="Számítás 4 2 2 4 2 3" xfId="32561"/>
    <cellStyle name="Számítás 4 2 2 4 2 3 2" xfId="32562"/>
    <cellStyle name="Számítás 4 2 2 4 2 4" xfId="32563"/>
    <cellStyle name="Számítás 4 2 2 4 2 5" xfId="32564"/>
    <cellStyle name="Számítás 4 2 2 4 3" xfId="32565"/>
    <cellStyle name="Számítás 4 2 2 4 3 2" xfId="32566"/>
    <cellStyle name="Számítás 4 2 2 4 4" xfId="32567"/>
    <cellStyle name="Számítás 4 2 2 4 4 2" xfId="32568"/>
    <cellStyle name="Számítás 4 2 2 4 5" xfId="32569"/>
    <cellStyle name="Számítás 4 2 2 4 6" xfId="32570"/>
    <cellStyle name="Számítás 4 2 2 5" xfId="32571"/>
    <cellStyle name="Számítás 4 2 2 5 2" xfId="32572"/>
    <cellStyle name="Számítás 4 2 2 5 2 2" xfId="32573"/>
    <cellStyle name="Számítás 4 2 2 5 3" xfId="32574"/>
    <cellStyle name="Számítás 4 2 2 5 3 2" xfId="32575"/>
    <cellStyle name="Számítás 4 2 2 5 4" xfId="32576"/>
    <cellStyle name="Számítás 4 2 2 5 5" xfId="32577"/>
    <cellStyle name="Számítás 4 2 2 6" xfId="32578"/>
    <cellStyle name="Számítás 4 2 2 6 2" xfId="32579"/>
    <cellStyle name="Számítás 4 2 2 7" xfId="32580"/>
    <cellStyle name="Számítás 4 2 2 7 2" xfId="32581"/>
    <cellStyle name="Számítás 4 2 2 8" xfId="32582"/>
    <cellStyle name="Számítás 4 2 2 9" xfId="32583"/>
    <cellStyle name="Számítás 4 2 3" xfId="32584"/>
    <cellStyle name="Számítás 4 2 3 2" xfId="32585"/>
    <cellStyle name="Számítás 4 2 3 2 2" xfId="32586"/>
    <cellStyle name="Számítás 4 2 3 2 2 2" xfId="32587"/>
    <cellStyle name="Számítás 4 2 3 2 2 2 2" xfId="32588"/>
    <cellStyle name="Számítás 4 2 3 2 2 3" xfId="32589"/>
    <cellStyle name="Számítás 4 2 3 2 2 3 2" xfId="32590"/>
    <cellStyle name="Számítás 4 2 3 2 2 4" xfId="32591"/>
    <cellStyle name="Számítás 4 2 3 2 2 5" xfId="32592"/>
    <cellStyle name="Számítás 4 2 3 2 3" xfId="32593"/>
    <cellStyle name="Számítás 4 2 3 2 3 2" xfId="32594"/>
    <cellStyle name="Számítás 4 2 3 2 4" xfId="32595"/>
    <cellStyle name="Számítás 4 2 3 2 4 2" xfId="32596"/>
    <cellStyle name="Számítás 4 2 3 2 5" xfId="32597"/>
    <cellStyle name="Számítás 4 2 3 2 6" xfId="32598"/>
    <cellStyle name="Számítás 4 2 3 3" xfId="32599"/>
    <cellStyle name="Számítás 4 2 3 3 2" xfId="32600"/>
    <cellStyle name="Számítás 4 2 3 3 2 2" xfId="32601"/>
    <cellStyle name="Számítás 4 2 3 3 2 2 2" xfId="32602"/>
    <cellStyle name="Számítás 4 2 3 3 2 3" xfId="32603"/>
    <cellStyle name="Számítás 4 2 3 3 2 3 2" xfId="32604"/>
    <cellStyle name="Számítás 4 2 3 3 2 4" xfId="32605"/>
    <cellStyle name="Számítás 4 2 3 3 2 5" xfId="32606"/>
    <cellStyle name="Számítás 4 2 3 3 3" xfId="32607"/>
    <cellStyle name="Számítás 4 2 3 3 3 2" xfId="32608"/>
    <cellStyle name="Számítás 4 2 3 3 4" xfId="32609"/>
    <cellStyle name="Számítás 4 2 3 3 4 2" xfId="32610"/>
    <cellStyle name="Számítás 4 2 3 3 5" xfId="32611"/>
    <cellStyle name="Számítás 4 2 3 3 6" xfId="32612"/>
    <cellStyle name="Számítás 4 2 3 4" xfId="32613"/>
    <cellStyle name="Számítás 4 2 3 4 2" xfId="32614"/>
    <cellStyle name="Számítás 4 2 3 4 2 2" xfId="32615"/>
    <cellStyle name="Számítás 4 2 3 4 3" xfId="32616"/>
    <cellStyle name="Számítás 4 2 3 4 3 2" xfId="32617"/>
    <cellStyle name="Számítás 4 2 3 4 4" xfId="32618"/>
    <cellStyle name="Számítás 4 2 3 4 5" xfId="32619"/>
    <cellStyle name="Számítás 4 2 3 5" xfId="32620"/>
    <cellStyle name="Számítás 4 2 3 5 2" xfId="32621"/>
    <cellStyle name="Számítás 4 2 3 6" xfId="32622"/>
    <cellStyle name="Számítás 4 2 3 6 2" xfId="32623"/>
    <cellStyle name="Számítás 4 2 3 7" xfId="32624"/>
    <cellStyle name="Számítás 4 2 3 8" xfId="32625"/>
    <cellStyle name="Számítás 4 2 4" xfId="32626"/>
    <cellStyle name="Számítás 4 2 4 2" xfId="32627"/>
    <cellStyle name="Számítás 4 2 4 2 2" xfId="32628"/>
    <cellStyle name="Számítás 4 2 4 2 2 2" xfId="32629"/>
    <cellStyle name="Számítás 4 2 4 2 3" xfId="32630"/>
    <cellStyle name="Számítás 4 2 4 2 3 2" xfId="32631"/>
    <cellStyle name="Számítás 4 2 4 2 4" xfId="32632"/>
    <cellStyle name="Számítás 4 2 4 2 5" xfId="32633"/>
    <cellStyle name="Számítás 4 2 4 3" xfId="32634"/>
    <cellStyle name="Számítás 4 2 4 3 2" xfId="32635"/>
    <cellStyle name="Számítás 4 2 4 4" xfId="32636"/>
    <cellStyle name="Számítás 4 2 4 4 2" xfId="32637"/>
    <cellStyle name="Számítás 4 2 4 5" xfId="32638"/>
    <cellStyle name="Számítás 4 2 4 6" xfId="32639"/>
    <cellStyle name="Számítás 4 2 5" xfId="32640"/>
    <cellStyle name="Számítás 4 2 5 2" xfId="32641"/>
    <cellStyle name="Számítás 4 2 5 2 2" xfId="32642"/>
    <cellStyle name="Számítás 4 2 5 2 2 2" xfId="32643"/>
    <cellStyle name="Számítás 4 2 5 2 3" xfId="32644"/>
    <cellStyle name="Számítás 4 2 5 2 3 2" xfId="32645"/>
    <cellStyle name="Számítás 4 2 5 2 4" xfId="32646"/>
    <cellStyle name="Számítás 4 2 5 2 5" xfId="32647"/>
    <cellStyle name="Számítás 4 2 5 3" xfId="32648"/>
    <cellStyle name="Számítás 4 2 5 3 2" xfId="32649"/>
    <cellStyle name="Számítás 4 2 5 4" xfId="32650"/>
    <cellStyle name="Számítás 4 2 5 4 2" xfId="32651"/>
    <cellStyle name="Számítás 4 2 5 5" xfId="32652"/>
    <cellStyle name="Számítás 4 2 5 6" xfId="32653"/>
    <cellStyle name="Számítás 4 2 6" xfId="32654"/>
    <cellStyle name="Számítás 4 2 6 2" xfId="32655"/>
    <cellStyle name="Számítás 4 2 6 2 2" xfId="32656"/>
    <cellStyle name="Számítás 4 2 6 2 2 2" xfId="32657"/>
    <cellStyle name="Számítás 4 2 6 2 3" xfId="32658"/>
    <cellStyle name="Számítás 4 2 6 2 3 2" xfId="32659"/>
    <cellStyle name="Számítás 4 2 6 2 4" xfId="32660"/>
    <cellStyle name="Számítás 4 2 6 2 5" xfId="32661"/>
    <cellStyle name="Számítás 4 2 6 3" xfId="32662"/>
    <cellStyle name="Számítás 4 2 6 3 2" xfId="32663"/>
    <cellStyle name="Számítás 4 2 6 4" xfId="32664"/>
    <cellStyle name="Számítás 4 2 6 4 2" xfId="32665"/>
    <cellStyle name="Számítás 4 2 6 5" xfId="32666"/>
    <cellStyle name="Számítás 4 2 6 6" xfId="32667"/>
    <cellStyle name="Számítás 4 2 7" xfId="32668"/>
    <cellStyle name="Számítás 4 2 7 2" xfId="32669"/>
    <cellStyle name="Számítás 4 2 7 2 2" xfId="32670"/>
    <cellStyle name="Számítás 4 2 7 3" xfId="32671"/>
    <cellStyle name="Számítás 4 2 7 3 2" xfId="32672"/>
    <cellStyle name="Számítás 4 2 7 4" xfId="32673"/>
    <cellStyle name="Számítás 4 2 7 5" xfId="32674"/>
    <cellStyle name="Számítás 4 2 8" xfId="32675"/>
    <cellStyle name="Számítás 4 2 8 2" xfId="32676"/>
    <cellStyle name="Számítás 4 2 9" xfId="32677"/>
    <cellStyle name="Számítás 4 2 9 2" xfId="32678"/>
    <cellStyle name="Számítás 4 3" xfId="32679"/>
    <cellStyle name="Számítás 4 3 2" xfId="32680"/>
    <cellStyle name="Számítás 4 3 2 2" xfId="32681"/>
    <cellStyle name="Számítás 4 3 2 2 2" xfId="32682"/>
    <cellStyle name="Számítás 4 3 2 2 2 2" xfId="32683"/>
    <cellStyle name="Számítás 4 3 2 2 3" xfId="32684"/>
    <cellStyle name="Számítás 4 3 2 2 3 2" xfId="32685"/>
    <cellStyle name="Számítás 4 3 2 2 4" xfId="32686"/>
    <cellStyle name="Számítás 4 3 2 2 5" xfId="32687"/>
    <cellStyle name="Számítás 4 3 2 3" xfId="32688"/>
    <cellStyle name="Számítás 4 3 2 3 2" xfId="32689"/>
    <cellStyle name="Számítás 4 3 2 4" xfId="32690"/>
    <cellStyle name="Számítás 4 3 2 4 2" xfId="32691"/>
    <cellStyle name="Számítás 4 3 2 5" xfId="32692"/>
    <cellStyle name="Számítás 4 3 2 6" xfId="32693"/>
    <cellStyle name="Számítás 4 3 3" xfId="32694"/>
    <cellStyle name="Számítás 4 3 3 2" xfId="32695"/>
    <cellStyle name="Számítás 4 3 3 2 2" xfId="32696"/>
    <cellStyle name="Számítás 4 3 3 2 2 2" xfId="32697"/>
    <cellStyle name="Számítás 4 3 3 2 3" xfId="32698"/>
    <cellStyle name="Számítás 4 3 3 2 3 2" xfId="32699"/>
    <cellStyle name="Számítás 4 3 3 2 4" xfId="32700"/>
    <cellStyle name="Számítás 4 3 3 2 5" xfId="32701"/>
    <cellStyle name="Számítás 4 3 3 3" xfId="32702"/>
    <cellStyle name="Számítás 4 3 3 3 2" xfId="32703"/>
    <cellStyle name="Számítás 4 3 3 4" xfId="32704"/>
    <cellStyle name="Számítás 4 3 3 4 2" xfId="32705"/>
    <cellStyle name="Számítás 4 3 3 5" xfId="32706"/>
    <cellStyle name="Számítás 4 3 3 6" xfId="32707"/>
    <cellStyle name="Számítás 4 3 4" xfId="32708"/>
    <cellStyle name="Számítás 4 3 4 2" xfId="32709"/>
    <cellStyle name="Számítás 4 3 4 2 2" xfId="32710"/>
    <cellStyle name="Számítás 4 3 4 2 2 2" xfId="32711"/>
    <cellStyle name="Számítás 4 3 4 2 3" xfId="32712"/>
    <cellStyle name="Számítás 4 3 4 2 3 2" xfId="32713"/>
    <cellStyle name="Számítás 4 3 4 2 4" xfId="32714"/>
    <cellStyle name="Számítás 4 3 4 2 5" xfId="32715"/>
    <cellStyle name="Számítás 4 3 4 3" xfId="32716"/>
    <cellStyle name="Számítás 4 3 4 3 2" xfId="32717"/>
    <cellStyle name="Számítás 4 3 4 4" xfId="32718"/>
    <cellStyle name="Számítás 4 3 4 4 2" xfId="32719"/>
    <cellStyle name="Számítás 4 3 4 5" xfId="32720"/>
    <cellStyle name="Számítás 4 3 4 6" xfId="32721"/>
    <cellStyle name="Számítás 4 3 5" xfId="32722"/>
    <cellStyle name="Számítás 4 3 5 2" xfId="32723"/>
    <cellStyle name="Számítás 4 3 5 2 2" xfId="32724"/>
    <cellStyle name="Számítás 4 3 5 3" xfId="32725"/>
    <cellStyle name="Számítás 4 3 5 3 2" xfId="32726"/>
    <cellStyle name="Számítás 4 3 5 4" xfId="32727"/>
    <cellStyle name="Számítás 4 3 5 5" xfId="32728"/>
    <cellStyle name="Számítás 4 3 6" xfId="32729"/>
    <cellStyle name="Számítás 4 3 6 2" xfId="32730"/>
    <cellStyle name="Számítás 4 3 7" xfId="32731"/>
    <cellStyle name="Számítás 4 3 7 2" xfId="32732"/>
    <cellStyle name="Számítás 4 3 8" xfId="32733"/>
    <cellStyle name="Számítás 4 3 9" xfId="32734"/>
    <cellStyle name="Számítás 4 4" xfId="32735"/>
    <cellStyle name="Számítás 4 4 2" xfId="32736"/>
    <cellStyle name="Számítás 4 4 2 2" xfId="32737"/>
    <cellStyle name="Számítás 4 4 2 2 2" xfId="32738"/>
    <cellStyle name="Számítás 4 4 2 2 2 2" xfId="32739"/>
    <cellStyle name="Számítás 4 4 2 2 3" xfId="32740"/>
    <cellStyle name="Számítás 4 4 2 2 3 2" xfId="32741"/>
    <cellStyle name="Számítás 4 4 2 2 4" xfId="32742"/>
    <cellStyle name="Számítás 4 4 2 2 5" xfId="32743"/>
    <cellStyle name="Számítás 4 4 2 3" xfId="32744"/>
    <cellStyle name="Számítás 4 4 2 3 2" xfId="32745"/>
    <cellStyle name="Számítás 4 4 2 4" xfId="32746"/>
    <cellStyle name="Számítás 4 4 2 4 2" xfId="32747"/>
    <cellStyle name="Számítás 4 4 2 5" xfId="32748"/>
    <cellStyle name="Számítás 4 4 2 6" xfId="32749"/>
    <cellStyle name="Számítás 4 4 3" xfId="32750"/>
    <cellStyle name="Számítás 4 4 3 2" xfId="32751"/>
    <cellStyle name="Számítás 4 4 3 2 2" xfId="32752"/>
    <cellStyle name="Számítás 4 4 3 2 2 2" xfId="32753"/>
    <cellStyle name="Számítás 4 4 3 2 3" xfId="32754"/>
    <cellStyle name="Számítás 4 4 3 2 3 2" xfId="32755"/>
    <cellStyle name="Számítás 4 4 3 2 4" xfId="32756"/>
    <cellStyle name="Számítás 4 4 3 2 5" xfId="32757"/>
    <cellStyle name="Számítás 4 4 3 3" xfId="32758"/>
    <cellStyle name="Számítás 4 4 3 3 2" xfId="32759"/>
    <cellStyle name="Számítás 4 4 3 4" xfId="32760"/>
    <cellStyle name="Számítás 4 4 3 4 2" xfId="32761"/>
    <cellStyle name="Számítás 4 4 3 5" xfId="32762"/>
    <cellStyle name="Számítás 4 4 3 6" xfId="32763"/>
    <cellStyle name="Számítás 4 4 4" xfId="32764"/>
    <cellStyle name="Számítás 4 4 4 2" xfId="32765"/>
    <cellStyle name="Számítás 4 4 4 2 2" xfId="32766"/>
    <cellStyle name="Számítás 4 4 4 3" xfId="32767"/>
    <cellStyle name="Számítás 4 4 4 3 2" xfId="32768"/>
    <cellStyle name="Számítás 4 4 4 4" xfId="32769"/>
    <cellStyle name="Számítás 4 4 4 5" xfId="32770"/>
    <cellStyle name="Számítás 4 4 5" xfId="32771"/>
    <cellStyle name="Számítás 4 4 5 2" xfId="32772"/>
    <cellStyle name="Számítás 4 4 6" xfId="32773"/>
    <cellStyle name="Számítás 4 4 6 2" xfId="32774"/>
    <cellStyle name="Számítás 4 4 7" xfId="32775"/>
    <cellStyle name="Számítás 4 4 8" xfId="32776"/>
    <cellStyle name="Számítás 4 5" xfId="32777"/>
    <cellStyle name="Számítás 4 5 2" xfId="32778"/>
    <cellStyle name="Számítás 4 5 2 2" xfId="32779"/>
    <cellStyle name="Számítás 4 5 2 2 2" xfId="32780"/>
    <cellStyle name="Számítás 4 5 2 3" xfId="32781"/>
    <cellStyle name="Számítás 4 5 2 3 2" xfId="32782"/>
    <cellStyle name="Számítás 4 5 2 4" xfId="32783"/>
    <cellStyle name="Számítás 4 5 2 5" xfId="32784"/>
    <cellStyle name="Számítás 4 5 3" xfId="32785"/>
    <cellStyle name="Számítás 4 5 3 2" xfId="32786"/>
    <cellStyle name="Számítás 4 5 4" xfId="32787"/>
    <cellStyle name="Számítás 4 5 4 2" xfId="32788"/>
    <cellStyle name="Számítás 4 5 5" xfId="32789"/>
    <cellStyle name="Számítás 4 5 6" xfId="32790"/>
    <cellStyle name="Számítás 4 6" xfId="32791"/>
    <cellStyle name="Számítás 4 6 2" xfId="32792"/>
    <cellStyle name="Számítás 4 6 2 2" xfId="32793"/>
    <cellStyle name="Számítás 4 6 2 2 2" xfId="32794"/>
    <cellStyle name="Számítás 4 6 2 3" xfId="32795"/>
    <cellStyle name="Számítás 4 6 2 3 2" xfId="32796"/>
    <cellStyle name="Számítás 4 6 2 4" xfId="32797"/>
    <cellStyle name="Számítás 4 6 2 5" xfId="32798"/>
    <cellStyle name="Számítás 4 6 3" xfId="32799"/>
    <cellStyle name="Számítás 4 6 3 2" xfId="32800"/>
    <cellStyle name="Számítás 4 6 4" xfId="32801"/>
    <cellStyle name="Számítás 4 6 4 2" xfId="32802"/>
    <cellStyle name="Számítás 4 6 5" xfId="32803"/>
    <cellStyle name="Számítás 4 6 6" xfId="32804"/>
    <cellStyle name="Számítás 4 7" xfId="32805"/>
    <cellStyle name="Számítás 4 7 2" xfId="32806"/>
    <cellStyle name="Számítás 4 7 2 2" xfId="32807"/>
    <cellStyle name="Számítás 4 7 2 2 2" xfId="32808"/>
    <cellStyle name="Számítás 4 7 2 3" xfId="32809"/>
    <cellStyle name="Számítás 4 7 2 3 2" xfId="32810"/>
    <cellStyle name="Számítás 4 7 2 4" xfId="32811"/>
    <cellStyle name="Számítás 4 7 2 5" xfId="32812"/>
    <cellStyle name="Számítás 4 7 3" xfId="32813"/>
    <cellStyle name="Számítás 4 7 3 2" xfId="32814"/>
    <cellStyle name="Számítás 4 7 4" xfId="32815"/>
    <cellStyle name="Számítás 4 7 4 2" xfId="32816"/>
    <cellStyle name="Számítás 4 7 5" xfId="32817"/>
    <cellStyle name="Számítás 4 7 6" xfId="32818"/>
    <cellStyle name="Számítás 4 8" xfId="32819"/>
    <cellStyle name="Számítás 4 8 2" xfId="32820"/>
    <cellStyle name="Számítás 4 8 2 2" xfId="32821"/>
    <cellStyle name="Számítás 4 8 3" xfId="32822"/>
    <cellStyle name="Számítás 4 8 3 2" xfId="32823"/>
    <cellStyle name="Számítás 4 8 4" xfId="32824"/>
    <cellStyle name="Számítás 4 8 5" xfId="32825"/>
    <cellStyle name="Számítás 4 9" xfId="32826"/>
    <cellStyle name="Számítás 4 9 2" xfId="32827"/>
    <cellStyle name="Számítás 5" xfId="32828"/>
    <cellStyle name="Számítás 5 2" xfId="32829"/>
    <cellStyle name="Számítás 5 2 2" xfId="32830"/>
    <cellStyle name="Számítás 5 2 2 2" xfId="32831"/>
    <cellStyle name="Számítás 5 2 2 2 2" xfId="32832"/>
    <cellStyle name="Számítás 5 2 2 3" xfId="32833"/>
    <cellStyle name="Számítás 5 2 2 3 2" xfId="32834"/>
    <cellStyle name="Számítás 5 2 2 4" xfId="32835"/>
    <cellStyle name="Számítás 5 2 2 5" xfId="32836"/>
    <cellStyle name="Számítás 5 2 3" xfId="32837"/>
    <cellStyle name="Számítás 5 2 3 2" xfId="32838"/>
    <cellStyle name="Számítás 5 2 4" xfId="32839"/>
    <cellStyle name="Számítás 5 2 4 2" xfId="32840"/>
    <cellStyle name="Számítás 5 2 5" xfId="32841"/>
    <cellStyle name="Számítás 5 2 6" xfId="32842"/>
    <cellStyle name="Számítás 5 3" xfId="32843"/>
    <cellStyle name="Számítás 5 3 2" xfId="32844"/>
    <cellStyle name="Számítás 5 3 2 2" xfId="32845"/>
    <cellStyle name="Számítás 5 3 2 2 2" xfId="32846"/>
    <cellStyle name="Számítás 5 3 2 3" xfId="32847"/>
    <cellStyle name="Számítás 5 3 2 3 2" xfId="32848"/>
    <cellStyle name="Számítás 5 3 2 4" xfId="32849"/>
    <cellStyle name="Számítás 5 3 2 5" xfId="32850"/>
    <cellStyle name="Számítás 5 3 3" xfId="32851"/>
    <cellStyle name="Számítás 5 3 3 2" xfId="32852"/>
    <cellStyle name="Számítás 5 3 4" xfId="32853"/>
    <cellStyle name="Számítás 5 3 4 2" xfId="32854"/>
    <cellStyle name="Számítás 5 3 5" xfId="32855"/>
    <cellStyle name="Számítás 5 3 6" xfId="32856"/>
    <cellStyle name="Számítás 5 4" xfId="32857"/>
    <cellStyle name="Számítás 5 4 2" xfId="32858"/>
    <cellStyle name="Számítás 5 4 2 2" xfId="32859"/>
    <cellStyle name="Számítás 5 4 2 2 2" xfId="32860"/>
    <cellStyle name="Számítás 5 4 2 3" xfId="32861"/>
    <cellStyle name="Számítás 5 4 2 3 2" xfId="32862"/>
    <cellStyle name="Számítás 5 4 2 4" xfId="32863"/>
    <cellStyle name="Számítás 5 4 2 5" xfId="32864"/>
    <cellStyle name="Számítás 5 4 3" xfId="32865"/>
    <cellStyle name="Számítás 5 4 3 2" xfId="32866"/>
    <cellStyle name="Számítás 5 4 4" xfId="32867"/>
    <cellStyle name="Számítás 5 4 4 2" xfId="32868"/>
    <cellStyle name="Számítás 5 4 5" xfId="32869"/>
    <cellStyle name="Számítás 5 4 6" xfId="32870"/>
    <cellStyle name="Számítás 5 5" xfId="32871"/>
    <cellStyle name="Számítás 5 5 2" xfId="32872"/>
    <cellStyle name="Számítás 5 5 2 2" xfId="32873"/>
    <cellStyle name="Számítás 5 5 3" xfId="32874"/>
    <cellStyle name="Számítás 5 5 3 2" xfId="32875"/>
    <cellStyle name="Számítás 5 5 4" xfId="32876"/>
    <cellStyle name="Számítás 5 5 5" xfId="32877"/>
    <cellStyle name="Számítás 5 6" xfId="32878"/>
    <cellStyle name="Számítás 5 6 2" xfId="32879"/>
    <cellStyle name="Számítás 5 7" xfId="32880"/>
    <cellStyle name="Számítás 5 7 2" xfId="32881"/>
    <cellStyle name="Számítás 5 8" xfId="32882"/>
    <cellStyle name="Számítás 5 9" xfId="32883"/>
    <cellStyle name="Számítás 6" xfId="32884"/>
    <cellStyle name="Számítás 6 2" xfId="32885"/>
    <cellStyle name="Számítás 6 2 2" xfId="32886"/>
    <cellStyle name="Számítás 6 2 2 2" xfId="32887"/>
    <cellStyle name="Számítás 6 2 3" xfId="32888"/>
    <cellStyle name="Számítás 6 2 3 2" xfId="32889"/>
    <cellStyle name="Számítás 6 2 4" xfId="32890"/>
    <cellStyle name="Számítás 6 2 5" xfId="32891"/>
    <cellStyle name="Számítás 6 3" xfId="32892"/>
    <cellStyle name="Számítás 6 3 2" xfId="32893"/>
    <cellStyle name="Számítás 6 4" xfId="32894"/>
    <cellStyle name="Számítás 6 4 2" xfId="32895"/>
    <cellStyle name="Számítás 6 5" xfId="32896"/>
    <cellStyle name="Számítás 6 6" xfId="32897"/>
    <cellStyle name="Számítás 7" xfId="32898"/>
    <cellStyle name="Számítás 7 2" xfId="32899"/>
    <cellStyle name="Számítás 7 2 2" xfId="32900"/>
    <cellStyle name="Számítás 7 2 2 2" xfId="32901"/>
    <cellStyle name="Számítás 7 2 3" xfId="32902"/>
    <cellStyle name="Számítás 7 2 3 2" xfId="32903"/>
    <cellStyle name="Számítás 7 2 4" xfId="32904"/>
    <cellStyle name="Számítás 7 2 5" xfId="32905"/>
    <cellStyle name="Számítás 7 3" xfId="32906"/>
    <cellStyle name="Számítás 7 3 2" xfId="32907"/>
    <cellStyle name="Számítás 7 4" xfId="32908"/>
    <cellStyle name="Számítás 7 4 2" xfId="32909"/>
    <cellStyle name="Számítás 7 5" xfId="32910"/>
    <cellStyle name="Számítás 7 6" xfId="32911"/>
    <cellStyle name="Számítás 8" xfId="32912"/>
    <cellStyle name="Számítás 8 2" xfId="32913"/>
    <cellStyle name="Számítás 8 2 2" xfId="32914"/>
    <cellStyle name="Számítás 8 2 2 2" xfId="32915"/>
    <cellStyle name="Számítás 8 2 3" xfId="32916"/>
    <cellStyle name="Számítás 8 2 3 2" xfId="32917"/>
    <cellStyle name="Számítás 8 2 4" xfId="32918"/>
    <cellStyle name="Számítás 8 2 5" xfId="32919"/>
    <cellStyle name="Számítás 8 3" xfId="32920"/>
    <cellStyle name="Számítás 8 3 2" xfId="32921"/>
    <cellStyle name="Számítás 8 4" xfId="32922"/>
    <cellStyle name="Számítás 8 4 2" xfId="32923"/>
    <cellStyle name="Számítás 8 5" xfId="32924"/>
    <cellStyle name="Számítás 8 6" xfId="32925"/>
    <cellStyle name="Számítás 9" xfId="32926"/>
    <cellStyle name="Számítás 9 2" xfId="32927"/>
    <cellStyle name="Számítás 9 2 2" xfId="32928"/>
    <cellStyle name="Számítás 9 2 2 2" xfId="32929"/>
    <cellStyle name="Számítás 9 2 3" xfId="32930"/>
    <cellStyle name="Számítás 9 2 3 2" xfId="32931"/>
    <cellStyle name="Számítás 9 2 4" xfId="32932"/>
    <cellStyle name="Számítás 9 2 5" xfId="32933"/>
    <cellStyle name="Számítás 9 3" xfId="32934"/>
    <cellStyle name="Számítás 9 3 2" xfId="32935"/>
    <cellStyle name="Számítás 9 4" xfId="32936"/>
    <cellStyle name="Számítás 9 4 2" xfId="32937"/>
    <cellStyle name="Számítás 9 5" xfId="32938"/>
    <cellStyle name="Számítás 9 6" xfId="32939"/>
    <cellStyle name="Texto de advertencia" xfId="32940"/>
    <cellStyle name="Texto explicativo" xfId="32941"/>
    <cellStyle name="Title" xfId="4" builtinId="15" customBuiltin="1"/>
    <cellStyle name="Title 2" xfId="32942"/>
    <cellStyle name="Título" xfId="32943"/>
    <cellStyle name="Título 1" xfId="32944"/>
    <cellStyle name="Título 2" xfId="32945"/>
    <cellStyle name="Título 3" xfId="32946"/>
    <cellStyle name="Título_20091015 DE_Proposed amendments to CR SEC_MKR" xfId="32947"/>
    <cellStyle name="Total" xfId="20" builtinId="25" customBuiltin="1"/>
    <cellStyle name="Total 2" xfId="32948"/>
    <cellStyle name="Total 2 10" xfId="32949"/>
    <cellStyle name="Total 2 10 2" xfId="32950"/>
    <cellStyle name="Total 2 10 2 2" xfId="32951"/>
    <cellStyle name="Total 2 10 2 2 2" xfId="32952"/>
    <cellStyle name="Total 2 10 2 3" xfId="32953"/>
    <cellStyle name="Total 2 10 2 3 2" xfId="32954"/>
    <cellStyle name="Total 2 10 2 4" xfId="32955"/>
    <cellStyle name="Total 2 10 2 5" xfId="32956"/>
    <cellStyle name="Total 2 10 3" xfId="32957"/>
    <cellStyle name="Total 2 10 3 2" xfId="32958"/>
    <cellStyle name="Total 2 10 4" xfId="32959"/>
    <cellStyle name="Total 2 10 4 2" xfId="32960"/>
    <cellStyle name="Total 2 10 5" xfId="32961"/>
    <cellStyle name="Total 2 10 6" xfId="32962"/>
    <cellStyle name="Total 2 11" xfId="32963"/>
    <cellStyle name="Total 2 11 2" xfId="32964"/>
    <cellStyle name="Total 2 11 2 2" xfId="32965"/>
    <cellStyle name="Total 2 11 3" xfId="32966"/>
    <cellStyle name="Total 2 11 3 2" xfId="32967"/>
    <cellStyle name="Total 2 11 4" xfId="32968"/>
    <cellStyle name="Total 2 11 5" xfId="32969"/>
    <cellStyle name="Total 2 12" xfId="32970"/>
    <cellStyle name="Total 2 12 2" xfId="32971"/>
    <cellStyle name="Total 2 12 2 2" xfId="32972"/>
    <cellStyle name="Total 2 12 3" xfId="32973"/>
    <cellStyle name="Total 2 12 3 2" xfId="32974"/>
    <cellStyle name="Total 2 12 4" xfId="32975"/>
    <cellStyle name="Total 2 12 5" xfId="32976"/>
    <cellStyle name="Total 2 13" xfId="32977"/>
    <cellStyle name="Total 2 13 2" xfId="32978"/>
    <cellStyle name="Total 2 13 2 2" xfId="32979"/>
    <cellStyle name="Total 2 13 3" xfId="32980"/>
    <cellStyle name="Total 2 13 3 2" xfId="32981"/>
    <cellStyle name="Total 2 13 4" xfId="32982"/>
    <cellStyle name="Total 2 13 5" xfId="32983"/>
    <cellStyle name="Total 2 14" xfId="32984"/>
    <cellStyle name="Total 2 14 2" xfId="32985"/>
    <cellStyle name="Total 2 14 2 2" xfId="32986"/>
    <cellStyle name="Total 2 14 3" xfId="32987"/>
    <cellStyle name="Total 2 14 3 2" xfId="32988"/>
    <cellStyle name="Total 2 14 4" xfId="32989"/>
    <cellStyle name="Total 2 14 5" xfId="32990"/>
    <cellStyle name="Total 2 15" xfId="32991"/>
    <cellStyle name="Total 2 15 2" xfId="32992"/>
    <cellStyle name="Total 2 15 2 2" xfId="32993"/>
    <cellStyle name="Total 2 15 3" xfId="32994"/>
    <cellStyle name="Total 2 15 3 2" xfId="32995"/>
    <cellStyle name="Total 2 15 4" xfId="32996"/>
    <cellStyle name="Total 2 15 5" xfId="32997"/>
    <cellStyle name="Total 2 16" xfId="32998"/>
    <cellStyle name="Total 2 16 2" xfId="32999"/>
    <cellStyle name="Total 2 16 2 2" xfId="33000"/>
    <cellStyle name="Total 2 16 3" xfId="33001"/>
    <cellStyle name="Total 2 16 3 2" xfId="33002"/>
    <cellStyle name="Total 2 16 4" xfId="33003"/>
    <cellStyle name="Total 2 17" xfId="33004"/>
    <cellStyle name="Total 2 17 2" xfId="33005"/>
    <cellStyle name="Total 2 17 2 2" xfId="33006"/>
    <cellStyle name="Total 2 17 3" xfId="33007"/>
    <cellStyle name="Total 2 17 3 2" xfId="33008"/>
    <cellStyle name="Total 2 17 4" xfId="33009"/>
    <cellStyle name="Total 2 17 5" xfId="33010"/>
    <cellStyle name="Total 2 18" xfId="33011"/>
    <cellStyle name="Total 2 18 2" xfId="33012"/>
    <cellStyle name="Total 2 18 2 2" xfId="33013"/>
    <cellStyle name="Total 2 18 3" xfId="33014"/>
    <cellStyle name="Total 2 18 3 2" xfId="33015"/>
    <cellStyle name="Total 2 18 4" xfId="33016"/>
    <cellStyle name="Total 2 2" xfId="33017"/>
    <cellStyle name="Total 2 2 10" xfId="33018"/>
    <cellStyle name="Total 2 2 10 2" xfId="33019"/>
    <cellStyle name="Total 2 2 10 2 2" xfId="33020"/>
    <cellStyle name="Total 2 2 10 3" xfId="33021"/>
    <cellStyle name="Total 2 2 10 3 2" xfId="33022"/>
    <cellStyle name="Total 2 2 10 4" xfId="33023"/>
    <cellStyle name="Total 2 2 10 5" xfId="33024"/>
    <cellStyle name="Total 2 2 11" xfId="33025"/>
    <cellStyle name="Total 2 2 11 2" xfId="33026"/>
    <cellStyle name="Total 2 2 11 2 2" xfId="33027"/>
    <cellStyle name="Total 2 2 11 3" xfId="33028"/>
    <cellStyle name="Total 2 2 11 3 2" xfId="33029"/>
    <cellStyle name="Total 2 2 11 4" xfId="33030"/>
    <cellStyle name="Total 2 2 11 5" xfId="33031"/>
    <cellStyle name="Total 2 2 12" xfId="33032"/>
    <cellStyle name="Total 2 2 12 2" xfId="33033"/>
    <cellStyle name="Total 2 2 12 2 2" xfId="33034"/>
    <cellStyle name="Total 2 2 12 3" xfId="33035"/>
    <cellStyle name="Total 2 2 12 3 2" xfId="33036"/>
    <cellStyle name="Total 2 2 12 4" xfId="33037"/>
    <cellStyle name="Total 2 2 12 5" xfId="33038"/>
    <cellStyle name="Total 2 2 13" xfId="33039"/>
    <cellStyle name="Total 2 2 13 2" xfId="33040"/>
    <cellStyle name="Total 2 2 13 2 2" xfId="33041"/>
    <cellStyle name="Total 2 2 13 3" xfId="33042"/>
    <cellStyle name="Total 2 2 13 3 2" xfId="33043"/>
    <cellStyle name="Total 2 2 13 4" xfId="33044"/>
    <cellStyle name="Total 2 2 13 5" xfId="33045"/>
    <cellStyle name="Total 2 2 14" xfId="33046"/>
    <cellStyle name="Total 2 2 14 2" xfId="33047"/>
    <cellStyle name="Total 2 2 14 2 2" xfId="33048"/>
    <cellStyle name="Total 2 2 14 3" xfId="33049"/>
    <cellStyle name="Total 2 2 14 3 2" xfId="33050"/>
    <cellStyle name="Total 2 2 14 4" xfId="33051"/>
    <cellStyle name="Total 2 2 14 5" xfId="33052"/>
    <cellStyle name="Total 2 2 15" xfId="33053"/>
    <cellStyle name="Total 2 2 15 2" xfId="33054"/>
    <cellStyle name="Total 2 2 15 2 2" xfId="33055"/>
    <cellStyle name="Total 2 2 15 3" xfId="33056"/>
    <cellStyle name="Total 2 2 15 3 2" xfId="33057"/>
    <cellStyle name="Total 2 2 15 4" xfId="33058"/>
    <cellStyle name="Total 2 2 15 5" xfId="33059"/>
    <cellStyle name="Total 2 2 16" xfId="33060"/>
    <cellStyle name="Total 2 2 16 2" xfId="33061"/>
    <cellStyle name="Total 2 2 16 2 2" xfId="33062"/>
    <cellStyle name="Total 2 2 16 3" xfId="33063"/>
    <cellStyle name="Total 2 2 16 3 2" xfId="33064"/>
    <cellStyle name="Total 2 2 16 4" xfId="33065"/>
    <cellStyle name="Total 2 2 17" xfId="33066"/>
    <cellStyle name="Total 2 2 17 2" xfId="33067"/>
    <cellStyle name="Total 2 2 17 2 2" xfId="33068"/>
    <cellStyle name="Total 2 2 17 3" xfId="33069"/>
    <cellStyle name="Total 2 2 17 3 2" xfId="33070"/>
    <cellStyle name="Total 2 2 17 4" xfId="33071"/>
    <cellStyle name="Total 2 2 17 5" xfId="33072"/>
    <cellStyle name="Total 2 2 18" xfId="33073"/>
    <cellStyle name="Total 2 2 18 2" xfId="33074"/>
    <cellStyle name="Total 2 2 18 2 2" xfId="33075"/>
    <cellStyle name="Total 2 2 18 3" xfId="33076"/>
    <cellStyle name="Total 2 2 18 3 2" xfId="33077"/>
    <cellStyle name="Total 2 2 18 4" xfId="33078"/>
    <cellStyle name="Total 2 2 19" xfId="33079"/>
    <cellStyle name="Total 2 2 19 2" xfId="33080"/>
    <cellStyle name="Total 2 2 19 2 2" xfId="33081"/>
    <cellStyle name="Total 2 2 19 3" xfId="33082"/>
    <cellStyle name="Total 2 2 19 3 2" xfId="33083"/>
    <cellStyle name="Total 2 2 19 4" xfId="33084"/>
    <cellStyle name="Total 2 2 19 5" xfId="33085"/>
    <cellStyle name="Total 2 2 2" xfId="33086"/>
    <cellStyle name="Total 2 2 2 10" xfId="33087"/>
    <cellStyle name="Total 2 2 2 10 2" xfId="33088"/>
    <cellStyle name="Total 2 2 2 11" xfId="33089"/>
    <cellStyle name="Total 2 2 2 2" xfId="33090"/>
    <cellStyle name="Total 2 2 2 2 10" xfId="33091"/>
    <cellStyle name="Total 2 2 2 2 2" xfId="33092"/>
    <cellStyle name="Total 2 2 2 2 2 2" xfId="33093"/>
    <cellStyle name="Total 2 2 2 2 2 2 2" xfId="33094"/>
    <cellStyle name="Total 2 2 2 2 2 2 2 2" xfId="33095"/>
    <cellStyle name="Total 2 2 2 2 2 2 2 2 2" xfId="33096"/>
    <cellStyle name="Total 2 2 2 2 2 2 2 3" xfId="33097"/>
    <cellStyle name="Total 2 2 2 2 2 2 2 3 2" xfId="33098"/>
    <cellStyle name="Total 2 2 2 2 2 2 2 4" xfId="33099"/>
    <cellStyle name="Total 2 2 2 2 2 2 2 5" xfId="33100"/>
    <cellStyle name="Total 2 2 2 2 2 2 3" xfId="33101"/>
    <cellStyle name="Total 2 2 2 2 2 2 3 2" xfId="33102"/>
    <cellStyle name="Total 2 2 2 2 2 2 4" xfId="33103"/>
    <cellStyle name="Total 2 2 2 2 2 2 4 2" xfId="33104"/>
    <cellStyle name="Total 2 2 2 2 2 2 5" xfId="33105"/>
    <cellStyle name="Total 2 2 2 2 2 2 6" xfId="33106"/>
    <cellStyle name="Total 2 2 2 2 2 3" xfId="33107"/>
    <cellStyle name="Total 2 2 2 2 2 3 2" xfId="33108"/>
    <cellStyle name="Total 2 2 2 2 2 3 2 2" xfId="33109"/>
    <cellStyle name="Total 2 2 2 2 2 3 2 2 2" xfId="33110"/>
    <cellStyle name="Total 2 2 2 2 2 3 2 3" xfId="33111"/>
    <cellStyle name="Total 2 2 2 2 2 3 2 3 2" xfId="33112"/>
    <cellStyle name="Total 2 2 2 2 2 3 2 4" xfId="33113"/>
    <cellStyle name="Total 2 2 2 2 2 3 2 5" xfId="33114"/>
    <cellStyle name="Total 2 2 2 2 2 3 3" xfId="33115"/>
    <cellStyle name="Total 2 2 2 2 2 3 3 2" xfId="33116"/>
    <cellStyle name="Total 2 2 2 2 2 3 4" xfId="33117"/>
    <cellStyle name="Total 2 2 2 2 2 3 4 2" xfId="33118"/>
    <cellStyle name="Total 2 2 2 2 2 3 5" xfId="33119"/>
    <cellStyle name="Total 2 2 2 2 2 3 6" xfId="33120"/>
    <cellStyle name="Total 2 2 2 2 2 4" xfId="33121"/>
    <cellStyle name="Total 2 2 2 2 2 4 2" xfId="33122"/>
    <cellStyle name="Total 2 2 2 2 2 4 2 2" xfId="33123"/>
    <cellStyle name="Total 2 2 2 2 2 4 2 2 2" xfId="33124"/>
    <cellStyle name="Total 2 2 2 2 2 4 2 3" xfId="33125"/>
    <cellStyle name="Total 2 2 2 2 2 4 2 3 2" xfId="33126"/>
    <cellStyle name="Total 2 2 2 2 2 4 2 4" xfId="33127"/>
    <cellStyle name="Total 2 2 2 2 2 4 2 5" xfId="33128"/>
    <cellStyle name="Total 2 2 2 2 2 4 3" xfId="33129"/>
    <cellStyle name="Total 2 2 2 2 2 4 3 2" xfId="33130"/>
    <cellStyle name="Total 2 2 2 2 2 4 4" xfId="33131"/>
    <cellStyle name="Total 2 2 2 2 2 4 4 2" xfId="33132"/>
    <cellStyle name="Total 2 2 2 2 2 4 5" xfId="33133"/>
    <cellStyle name="Total 2 2 2 2 2 4 6" xfId="33134"/>
    <cellStyle name="Total 2 2 2 2 2 5" xfId="33135"/>
    <cellStyle name="Total 2 2 2 2 2 5 2" xfId="33136"/>
    <cellStyle name="Total 2 2 2 2 2 5 2 2" xfId="33137"/>
    <cellStyle name="Total 2 2 2 2 2 5 3" xfId="33138"/>
    <cellStyle name="Total 2 2 2 2 2 5 3 2" xfId="33139"/>
    <cellStyle name="Total 2 2 2 2 2 5 4" xfId="33140"/>
    <cellStyle name="Total 2 2 2 2 2 5 5" xfId="33141"/>
    <cellStyle name="Total 2 2 2 2 2 6" xfId="33142"/>
    <cellStyle name="Total 2 2 2 2 2 6 2" xfId="33143"/>
    <cellStyle name="Total 2 2 2 2 2 7" xfId="33144"/>
    <cellStyle name="Total 2 2 2 2 2 7 2" xfId="33145"/>
    <cellStyle name="Total 2 2 2 2 2 8" xfId="33146"/>
    <cellStyle name="Total 2 2 2 2 2 9" xfId="33147"/>
    <cellStyle name="Total 2 2 2 2 3" xfId="33148"/>
    <cellStyle name="Total 2 2 2 2 3 2" xfId="33149"/>
    <cellStyle name="Total 2 2 2 2 3 2 2" xfId="33150"/>
    <cellStyle name="Total 2 2 2 2 3 2 2 2" xfId="33151"/>
    <cellStyle name="Total 2 2 2 2 3 2 2 2 2" xfId="33152"/>
    <cellStyle name="Total 2 2 2 2 3 2 2 3" xfId="33153"/>
    <cellStyle name="Total 2 2 2 2 3 2 2 3 2" xfId="33154"/>
    <cellStyle name="Total 2 2 2 2 3 2 2 4" xfId="33155"/>
    <cellStyle name="Total 2 2 2 2 3 2 2 5" xfId="33156"/>
    <cellStyle name="Total 2 2 2 2 3 2 3" xfId="33157"/>
    <cellStyle name="Total 2 2 2 2 3 2 3 2" xfId="33158"/>
    <cellStyle name="Total 2 2 2 2 3 2 4" xfId="33159"/>
    <cellStyle name="Total 2 2 2 2 3 2 4 2" xfId="33160"/>
    <cellStyle name="Total 2 2 2 2 3 2 5" xfId="33161"/>
    <cellStyle name="Total 2 2 2 2 3 2 6" xfId="33162"/>
    <cellStyle name="Total 2 2 2 2 3 3" xfId="33163"/>
    <cellStyle name="Total 2 2 2 2 3 3 2" xfId="33164"/>
    <cellStyle name="Total 2 2 2 2 3 3 2 2" xfId="33165"/>
    <cellStyle name="Total 2 2 2 2 3 3 2 2 2" xfId="33166"/>
    <cellStyle name="Total 2 2 2 2 3 3 2 3" xfId="33167"/>
    <cellStyle name="Total 2 2 2 2 3 3 2 3 2" xfId="33168"/>
    <cellStyle name="Total 2 2 2 2 3 3 2 4" xfId="33169"/>
    <cellStyle name="Total 2 2 2 2 3 3 2 5" xfId="33170"/>
    <cellStyle name="Total 2 2 2 2 3 3 3" xfId="33171"/>
    <cellStyle name="Total 2 2 2 2 3 3 3 2" xfId="33172"/>
    <cellStyle name="Total 2 2 2 2 3 3 4" xfId="33173"/>
    <cellStyle name="Total 2 2 2 2 3 3 4 2" xfId="33174"/>
    <cellStyle name="Total 2 2 2 2 3 3 5" xfId="33175"/>
    <cellStyle name="Total 2 2 2 2 3 3 6" xfId="33176"/>
    <cellStyle name="Total 2 2 2 2 3 4" xfId="33177"/>
    <cellStyle name="Total 2 2 2 2 3 4 2" xfId="33178"/>
    <cellStyle name="Total 2 2 2 2 3 4 2 2" xfId="33179"/>
    <cellStyle name="Total 2 2 2 2 3 4 3" xfId="33180"/>
    <cellStyle name="Total 2 2 2 2 3 4 3 2" xfId="33181"/>
    <cellStyle name="Total 2 2 2 2 3 4 4" xfId="33182"/>
    <cellStyle name="Total 2 2 2 2 3 4 5" xfId="33183"/>
    <cellStyle name="Total 2 2 2 2 3 5" xfId="33184"/>
    <cellStyle name="Total 2 2 2 2 3 5 2" xfId="33185"/>
    <cellStyle name="Total 2 2 2 2 3 6" xfId="33186"/>
    <cellStyle name="Total 2 2 2 2 3 6 2" xfId="33187"/>
    <cellStyle name="Total 2 2 2 2 3 7" xfId="33188"/>
    <cellStyle name="Total 2 2 2 2 3 8" xfId="33189"/>
    <cellStyle name="Total 2 2 2 2 4" xfId="33190"/>
    <cellStyle name="Total 2 2 2 2 4 2" xfId="33191"/>
    <cellStyle name="Total 2 2 2 2 4 2 2" xfId="33192"/>
    <cellStyle name="Total 2 2 2 2 4 2 2 2" xfId="33193"/>
    <cellStyle name="Total 2 2 2 2 4 2 3" xfId="33194"/>
    <cellStyle name="Total 2 2 2 2 4 2 3 2" xfId="33195"/>
    <cellStyle name="Total 2 2 2 2 4 2 4" xfId="33196"/>
    <cellStyle name="Total 2 2 2 2 4 2 5" xfId="33197"/>
    <cellStyle name="Total 2 2 2 2 4 3" xfId="33198"/>
    <cellStyle name="Total 2 2 2 2 4 3 2" xfId="33199"/>
    <cellStyle name="Total 2 2 2 2 4 4" xfId="33200"/>
    <cellStyle name="Total 2 2 2 2 4 4 2" xfId="33201"/>
    <cellStyle name="Total 2 2 2 2 4 5" xfId="33202"/>
    <cellStyle name="Total 2 2 2 2 4 6" xfId="33203"/>
    <cellStyle name="Total 2 2 2 2 5" xfId="33204"/>
    <cellStyle name="Total 2 2 2 2 5 2" xfId="33205"/>
    <cellStyle name="Total 2 2 2 2 5 2 2" xfId="33206"/>
    <cellStyle name="Total 2 2 2 2 5 2 2 2" xfId="33207"/>
    <cellStyle name="Total 2 2 2 2 5 2 3" xfId="33208"/>
    <cellStyle name="Total 2 2 2 2 5 2 3 2" xfId="33209"/>
    <cellStyle name="Total 2 2 2 2 5 2 4" xfId="33210"/>
    <cellStyle name="Total 2 2 2 2 5 2 5" xfId="33211"/>
    <cellStyle name="Total 2 2 2 2 5 3" xfId="33212"/>
    <cellStyle name="Total 2 2 2 2 5 3 2" xfId="33213"/>
    <cellStyle name="Total 2 2 2 2 5 4" xfId="33214"/>
    <cellStyle name="Total 2 2 2 2 5 4 2" xfId="33215"/>
    <cellStyle name="Total 2 2 2 2 5 5" xfId="33216"/>
    <cellStyle name="Total 2 2 2 2 5 6" xfId="33217"/>
    <cellStyle name="Total 2 2 2 2 6" xfId="33218"/>
    <cellStyle name="Total 2 2 2 2 6 2" xfId="33219"/>
    <cellStyle name="Total 2 2 2 2 6 2 2" xfId="33220"/>
    <cellStyle name="Total 2 2 2 2 6 2 2 2" xfId="33221"/>
    <cellStyle name="Total 2 2 2 2 6 2 3" xfId="33222"/>
    <cellStyle name="Total 2 2 2 2 6 2 3 2" xfId="33223"/>
    <cellStyle name="Total 2 2 2 2 6 2 4" xfId="33224"/>
    <cellStyle name="Total 2 2 2 2 6 2 5" xfId="33225"/>
    <cellStyle name="Total 2 2 2 2 6 3" xfId="33226"/>
    <cellStyle name="Total 2 2 2 2 6 3 2" xfId="33227"/>
    <cellStyle name="Total 2 2 2 2 6 4" xfId="33228"/>
    <cellStyle name="Total 2 2 2 2 6 4 2" xfId="33229"/>
    <cellStyle name="Total 2 2 2 2 6 5" xfId="33230"/>
    <cellStyle name="Total 2 2 2 2 6 6" xfId="33231"/>
    <cellStyle name="Total 2 2 2 2 7" xfId="33232"/>
    <cellStyle name="Total 2 2 2 2 7 2" xfId="33233"/>
    <cellStyle name="Total 2 2 2 2 7 2 2" xfId="33234"/>
    <cellStyle name="Total 2 2 2 2 7 3" xfId="33235"/>
    <cellStyle name="Total 2 2 2 2 7 3 2" xfId="33236"/>
    <cellStyle name="Total 2 2 2 2 7 4" xfId="33237"/>
    <cellStyle name="Total 2 2 2 2 7 5" xfId="33238"/>
    <cellStyle name="Total 2 2 2 2 8" xfId="33239"/>
    <cellStyle name="Total 2 2 2 2 8 2" xfId="33240"/>
    <cellStyle name="Total 2 2 2 2 9" xfId="33241"/>
    <cellStyle name="Total 2 2 2 2 9 2" xfId="33242"/>
    <cellStyle name="Total 2 2 2 3" xfId="33243"/>
    <cellStyle name="Total 2 2 2 3 2" xfId="33244"/>
    <cellStyle name="Total 2 2 2 3 2 2" xfId="33245"/>
    <cellStyle name="Total 2 2 2 3 2 2 2" xfId="33246"/>
    <cellStyle name="Total 2 2 2 3 2 2 2 2" xfId="33247"/>
    <cellStyle name="Total 2 2 2 3 2 2 3" xfId="33248"/>
    <cellStyle name="Total 2 2 2 3 2 2 3 2" xfId="33249"/>
    <cellStyle name="Total 2 2 2 3 2 2 4" xfId="33250"/>
    <cellStyle name="Total 2 2 2 3 2 2 5" xfId="33251"/>
    <cellStyle name="Total 2 2 2 3 2 3" xfId="33252"/>
    <cellStyle name="Total 2 2 2 3 2 3 2" xfId="33253"/>
    <cellStyle name="Total 2 2 2 3 2 4" xfId="33254"/>
    <cellStyle name="Total 2 2 2 3 2 4 2" xfId="33255"/>
    <cellStyle name="Total 2 2 2 3 2 5" xfId="33256"/>
    <cellStyle name="Total 2 2 2 3 2 6" xfId="33257"/>
    <cellStyle name="Total 2 2 2 3 3" xfId="33258"/>
    <cellStyle name="Total 2 2 2 3 3 2" xfId="33259"/>
    <cellStyle name="Total 2 2 2 3 3 2 2" xfId="33260"/>
    <cellStyle name="Total 2 2 2 3 3 2 2 2" xfId="33261"/>
    <cellStyle name="Total 2 2 2 3 3 2 3" xfId="33262"/>
    <cellStyle name="Total 2 2 2 3 3 2 3 2" xfId="33263"/>
    <cellStyle name="Total 2 2 2 3 3 2 4" xfId="33264"/>
    <cellStyle name="Total 2 2 2 3 3 2 5" xfId="33265"/>
    <cellStyle name="Total 2 2 2 3 3 3" xfId="33266"/>
    <cellStyle name="Total 2 2 2 3 3 3 2" xfId="33267"/>
    <cellStyle name="Total 2 2 2 3 3 4" xfId="33268"/>
    <cellStyle name="Total 2 2 2 3 3 4 2" xfId="33269"/>
    <cellStyle name="Total 2 2 2 3 3 5" xfId="33270"/>
    <cellStyle name="Total 2 2 2 3 3 6" xfId="33271"/>
    <cellStyle name="Total 2 2 2 3 4" xfId="33272"/>
    <cellStyle name="Total 2 2 2 3 4 2" xfId="33273"/>
    <cellStyle name="Total 2 2 2 3 4 2 2" xfId="33274"/>
    <cellStyle name="Total 2 2 2 3 4 2 2 2" xfId="33275"/>
    <cellStyle name="Total 2 2 2 3 4 2 3" xfId="33276"/>
    <cellStyle name="Total 2 2 2 3 4 2 3 2" xfId="33277"/>
    <cellStyle name="Total 2 2 2 3 4 2 4" xfId="33278"/>
    <cellStyle name="Total 2 2 2 3 4 2 5" xfId="33279"/>
    <cellStyle name="Total 2 2 2 3 4 3" xfId="33280"/>
    <cellStyle name="Total 2 2 2 3 4 3 2" xfId="33281"/>
    <cellStyle name="Total 2 2 2 3 4 4" xfId="33282"/>
    <cellStyle name="Total 2 2 2 3 4 4 2" xfId="33283"/>
    <cellStyle name="Total 2 2 2 3 4 5" xfId="33284"/>
    <cellStyle name="Total 2 2 2 3 4 6" xfId="33285"/>
    <cellStyle name="Total 2 2 2 3 5" xfId="33286"/>
    <cellStyle name="Total 2 2 2 3 5 2" xfId="33287"/>
    <cellStyle name="Total 2 2 2 3 5 2 2" xfId="33288"/>
    <cellStyle name="Total 2 2 2 3 5 3" xfId="33289"/>
    <cellStyle name="Total 2 2 2 3 5 3 2" xfId="33290"/>
    <cellStyle name="Total 2 2 2 3 5 4" xfId="33291"/>
    <cellStyle name="Total 2 2 2 3 5 5" xfId="33292"/>
    <cellStyle name="Total 2 2 2 3 6" xfId="33293"/>
    <cellStyle name="Total 2 2 2 3 6 2" xfId="33294"/>
    <cellStyle name="Total 2 2 2 3 7" xfId="33295"/>
    <cellStyle name="Total 2 2 2 3 7 2" xfId="33296"/>
    <cellStyle name="Total 2 2 2 3 8" xfId="33297"/>
    <cellStyle name="Total 2 2 2 3 9" xfId="33298"/>
    <cellStyle name="Total 2 2 2 4" xfId="33299"/>
    <cellStyle name="Total 2 2 2 4 2" xfId="33300"/>
    <cellStyle name="Total 2 2 2 4 2 2" xfId="33301"/>
    <cellStyle name="Total 2 2 2 4 2 2 2" xfId="33302"/>
    <cellStyle name="Total 2 2 2 4 2 2 2 2" xfId="33303"/>
    <cellStyle name="Total 2 2 2 4 2 2 3" xfId="33304"/>
    <cellStyle name="Total 2 2 2 4 2 2 3 2" xfId="33305"/>
    <cellStyle name="Total 2 2 2 4 2 2 4" xfId="33306"/>
    <cellStyle name="Total 2 2 2 4 2 2 5" xfId="33307"/>
    <cellStyle name="Total 2 2 2 4 2 3" xfId="33308"/>
    <cellStyle name="Total 2 2 2 4 2 3 2" xfId="33309"/>
    <cellStyle name="Total 2 2 2 4 2 4" xfId="33310"/>
    <cellStyle name="Total 2 2 2 4 2 4 2" xfId="33311"/>
    <cellStyle name="Total 2 2 2 4 2 5" xfId="33312"/>
    <cellStyle name="Total 2 2 2 4 2 6" xfId="33313"/>
    <cellStyle name="Total 2 2 2 4 3" xfId="33314"/>
    <cellStyle name="Total 2 2 2 4 3 2" xfId="33315"/>
    <cellStyle name="Total 2 2 2 4 3 2 2" xfId="33316"/>
    <cellStyle name="Total 2 2 2 4 3 2 2 2" xfId="33317"/>
    <cellStyle name="Total 2 2 2 4 3 2 3" xfId="33318"/>
    <cellStyle name="Total 2 2 2 4 3 2 3 2" xfId="33319"/>
    <cellStyle name="Total 2 2 2 4 3 2 4" xfId="33320"/>
    <cellStyle name="Total 2 2 2 4 3 2 5" xfId="33321"/>
    <cellStyle name="Total 2 2 2 4 3 3" xfId="33322"/>
    <cellStyle name="Total 2 2 2 4 3 3 2" xfId="33323"/>
    <cellStyle name="Total 2 2 2 4 3 4" xfId="33324"/>
    <cellStyle name="Total 2 2 2 4 3 4 2" xfId="33325"/>
    <cellStyle name="Total 2 2 2 4 3 5" xfId="33326"/>
    <cellStyle name="Total 2 2 2 4 3 6" xfId="33327"/>
    <cellStyle name="Total 2 2 2 4 4" xfId="33328"/>
    <cellStyle name="Total 2 2 2 4 4 2" xfId="33329"/>
    <cellStyle name="Total 2 2 2 4 4 2 2" xfId="33330"/>
    <cellStyle name="Total 2 2 2 4 4 3" xfId="33331"/>
    <cellStyle name="Total 2 2 2 4 4 3 2" xfId="33332"/>
    <cellStyle name="Total 2 2 2 4 4 4" xfId="33333"/>
    <cellStyle name="Total 2 2 2 4 4 5" xfId="33334"/>
    <cellStyle name="Total 2 2 2 4 5" xfId="33335"/>
    <cellStyle name="Total 2 2 2 4 5 2" xfId="33336"/>
    <cellStyle name="Total 2 2 2 4 6" xfId="33337"/>
    <cellStyle name="Total 2 2 2 4 6 2" xfId="33338"/>
    <cellStyle name="Total 2 2 2 4 7" xfId="33339"/>
    <cellStyle name="Total 2 2 2 4 8" xfId="33340"/>
    <cellStyle name="Total 2 2 2 5" xfId="33341"/>
    <cellStyle name="Total 2 2 2 5 2" xfId="33342"/>
    <cellStyle name="Total 2 2 2 5 2 2" xfId="33343"/>
    <cellStyle name="Total 2 2 2 5 2 2 2" xfId="33344"/>
    <cellStyle name="Total 2 2 2 5 2 3" xfId="33345"/>
    <cellStyle name="Total 2 2 2 5 2 3 2" xfId="33346"/>
    <cellStyle name="Total 2 2 2 5 2 4" xfId="33347"/>
    <cellStyle name="Total 2 2 2 5 2 5" xfId="33348"/>
    <cellStyle name="Total 2 2 2 5 3" xfId="33349"/>
    <cellStyle name="Total 2 2 2 5 3 2" xfId="33350"/>
    <cellStyle name="Total 2 2 2 5 4" xfId="33351"/>
    <cellStyle name="Total 2 2 2 5 4 2" xfId="33352"/>
    <cellStyle name="Total 2 2 2 5 5" xfId="33353"/>
    <cellStyle name="Total 2 2 2 5 6" xfId="33354"/>
    <cellStyle name="Total 2 2 2 6" xfId="33355"/>
    <cellStyle name="Total 2 2 2 6 2" xfId="33356"/>
    <cellStyle name="Total 2 2 2 6 2 2" xfId="33357"/>
    <cellStyle name="Total 2 2 2 6 2 2 2" xfId="33358"/>
    <cellStyle name="Total 2 2 2 6 2 3" xfId="33359"/>
    <cellStyle name="Total 2 2 2 6 2 3 2" xfId="33360"/>
    <cellStyle name="Total 2 2 2 6 2 4" xfId="33361"/>
    <cellStyle name="Total 2 2 2 6 2 5" xfId="33362"/>
    <cellStyle name="Total 2 2 2 6 3" xfId="33363"/>
    <cellStyle name="Total 2 2 2 6 3 2" xfId="33364"/>
    <cellStyle name="Total 2 2 2 6 4" xfId="33365"/>
    <cellStyle name="Total 2 2 2 6 4 2" xfId="33366"/>
    <cellStyle name="Total 2 2 2 6 5" xfId="33367"/>
    <cellStyle name="Total 2 2 2 6 6" xfId="33368"/>
    <cellStyle name="Total 2 2 2 7" xfId="33369"/>
    <cellStyle name="Total 2 2 2 7 2" xfId="33370"/>
    <cellStyle name="Total 2 2 2 7 2 2" xfId="33371"/>
    <cellStyle name="Total 2 2 2 7 2 2 2" xfId="33372"/>
    <cellStyle name="Total 2 2 2 7 2 3" xfId="33373"/>
    <cellStyle name="Total 2 2 2 7 2 3 2" xfId="33374"/>
    <cellStyle name="Total 2 2 2 7 2 4" xfId="33375"/>
    <cellStyle name="Total 2 2 2 7 2 5" xfId="33376"/>
    <cellStyle name="Total 2 2 2 7 3" xfId="33377"/>
    <cellStyle name="Total 2 2 2 7 3 2" xfId="33378"/>
    <cellStyle name="Total 2 2 2 7 4" xfId="33379"/>
    <cellStyle name="Total 2 2 2 7 4 2" xfId="33380"/>
    <cellStyle name="Total 2 2 2 7 5" xfId="33381"/>
    <cellStyle name="Total 2 2 2 7 6" xfId="33382"/>
    <cellStyle name="Total 2 2 2 8" xfId="33383"/>
    <cellStyle name="Total 2 2 2 8 2" xfId="33384"/>
    <cellStyle name="Total 2 2 2 8 2 2" xfId="33385"/>
    <cellStyle name="Total 2 2 2 8 3" xfId="33386"/>
    <cellStyle name="Total 2 2 2 8 3 2" xfId="33387"/>
    <cellStyle name="Total 2 2 2 8 4" xfId="33388"/>
    <cellStyle name="Total 2 2 2 8 5" xfId="33389"/>
    <cellStyle name="Total 2 2 2 9" xfId="33390"/>
    <cellStyle name="Total 2 2 2 9 2" xfId="33391"/>
    <cellStyle name="Total 2 2 20" xfId="33392"/>
    <cellStyle name="Total 2 2 20 2" xfId="33393"/>
    <cellStyle name="Total 2 2 21" xfId="33394"/>
    <cellStyle name="Total 2 2 21 2" xfId="33395"/>
    <cellStyle name="Total 2 2 22" xfId="33396"/>
    <cellStyle name="Total 2 2 22 2" xfId="33397"/>
    <cellStyle name="Total 2 2 3" xfId="33398"/>
    <cellStyle name="Total 2 2 3 10" xfId="33399"/>
    <cellStyle name="Total 2 2 3 10 2" xfId="33400"/>
    <cellStyle name="Total 2 2 3 11" xfId="33401"/>
    <cellStyle name="Total 2 2 3 2" xfId="33402"/>
    <cellStyle name="Total 2 2 3 2 10" xfId="33403"/>
    <cellStyle name="Total 2 2 3 2 2" xfId="33404"/>
    <cellStyle name="Total 2 2 3 2 2 2" xfId="33405"/>
    <cellStyle name="Total 2 2 3 2 2 2 2" xfId="33406"/>
    <cellStyle name="Total 2 2 3 2 2 2 2 2" xfId="33407"/>
    <cellStyle name="Total 2 2 3 2 2 2 2 2 2" xfId="33408"/>
    <cellStyle name="Total 2 2 3 2 2 2 2 3" xfId="33409"/>
    <cellStyle name="Total 2 2 3 2 2 2 2 3 2" xfId="33410"/>
    <cellStyle name="Total 2 2 3 2 2 2 2 4" xfId="33411"/>
    <cellStyle name="Total 2 2 3 2 2 2 2 5" xfId="33412"/>
    <cellStyle name="Total 2 2 3 2 2 2 3" xfId="33413"/>
    <cellStyle name="Total 2 2 3 2 2 2 3 2" xfId="33414"/>
    <cellStyle name="Total 2 2 3 2 2 2 4" xfId="33415"/>
    <cellStyle name="Total 2 2 3 2 2 2 4 2" xfId="33416"/>
    <cellStyle name="Total 2 2 3 2 2 2 5" xfId="33417"/>
    <cellStyle name="Total 2 2 3 2 2 2 6" xfId="33418"/>
    <cellStyle name="Total 2 2 3 2 2 3" xfId="33419"/>
    <cellStyle name="Total 2 2 3 2 2 3 2" xfId="33420"/>
    <cellStyle name="Total 2 2 3 2 2 3 2 2" xfId="33421"/>
    <cellStyle name="Total 2 2 3 2 2 3 2 2 2" xfId="33422"/>
    <cellStyle name="Total 2 2 3 2 2 3 2 3" xfId="33423"/>
    <cellStyle name="Total 2 2 3 2 2 3 2 3 2" xfId="33424"/>
    <cellStyle name="Total 2 2 3 2 2 3 2 4" xfId="33425"/>
    <cellStyle name="Total 2 2 3 2 2 3 2 5" xfId="33426"/>
    <cellStyle name="Total 2 2 3 2 2 3 3" xfId="33427"/>
    <cellStyle name="Total 2 2 3 2 2 3 3 2" xfId="33428"/>
    <cellStyle name="Total 2 2 3 2 2 3 4" xfId="33429"/>
    <cellStyle name="Total 2 2 3 2 2 3 4 2" xfId="33430"/>
    <cellStyle name="Total 2 2 3 2 2 3 5" xfId="33431"/>
    <cellStyle name="Total 2 2 3 2 2 3 6" xfId="33432"/>
    <cellStyle name="Total 2 2 3 2 2 4" xfId="33433"/>
    <cellStyle name="Total 2 2 3 2 2 4 2" xfId="33434"/>
    <cellStyle name="Total 2 2 3 2 2 4 2 2" xfId="33435"/>
    <cellStyle name="Total 2 2 3 2 2 4 2 2 2" xfId="33436"/>
    <cellStyle name="Total 2 2 3 2 2 4 2 3" xfId="33437"/>
    <cellStyle name="Total 2 2 3 2 2 4 2 3 2" xfId="33438"/>
    <cellStyle name="Total 2 2 3 2 2 4 2 4" xfId="33439"/>
    <cellStyle name="Total 2 2 3 2 2 4 2 5" xfId="33440"/>
    <cellStyle name="Total 2 2 3 2 2 4 3" xfId="33441"/>
    <cellStyle name="Total 2 2 3 2 2 4 3 2" xfId="33442"/>
    <cellStyle name="Total 2 2 3 2 2 4 4" xfId="33443"/>
    <cellStyle name="Total 2 2 3 2 2 4 4 2" xfId="33444"/>
    <cellStyle name="Total 2 2 3 2 2 4 5" xfId="33445"/>
    <cellStyle name="Total 2 2 3 2 2 4 6" xfId="33446"/>
    <cellStyle name="Total 2 2 3 2 2 5" xfId="33447"/>
    <cellStyle name="Total 2 2 3 2 2 5 2" xfId="33448"/>
    <cellStyle name="Total 2 2 3 2 2 5 2 2" xfId="33449"/>
    <cellStyle name="Total 2 2 3 2 2 5 3" xfId="33450"/>
    <cellStyle name="Total 2 2 3 2 2 5 3 2" xfId="33451"/>
    <cellStyle name="Total 2 2 3 2 2 5 4" xfId="33452"/>
    <cellStyle name="Total 2 2 3 2 2 5 5" xfId="33453"/>
    <cellStyle name="Total 2 2 3 2 2 6" xfId="33454"/>
    <cellStyle name="Total 2 2 3 2 2 6 2" xfId="33455"/>
    <cellStyle name="Total 2 2 3 2 2 7" xfId="33456"/>
    <cellStyle name="Total 2 2 3 2 2 7 2" xfId="33457"/>
    <cellStyle name="Total 2 2 3 2 2 8" xfId="33458"/>
    <cellStyle name="Total 2 2 3 2 2 9" xfId="33459"/>
    <cellStyle name="Total 2 2 3 2 3" xfId="33460"/>
    <cellStyle name="Total 2 2 3 2 3 2" xfId="33461"/>
    <cellStyle name="Total 2 2 3 2 3 2 2" xfId="33462"/>
    <cellStyle name="Total 2 2 3 2 3 2 2 2" xfId="33463"/>
    <cellStyle name="Total 2 2 3 2 3 2 2 2 2" xfId="33464"/>
    <cellStyle name="Total 2 2 3 2 3 2 2 3" xfId="33465"/>
    <cellStyle name="Total 2 2 3 2 3 2 2 3 2" xfId="33466"/>
    <cellStyle name="Total 2 2 3 2 3 2 2 4" xfId="33467"/>
    <cellStyle name="Total 2 2 3 2 3 2 2 5" xfId="33468"/>
    <cellStyle name="Total 2 2 3 2 3 2 3" xfId="33469"/>
    <cellStyle name="Total 2 2 3 2 3 2 3 2" xfId="33470"/>
    <cellStyle name="Total 2 2 3 2 3 2 4" xfId="33471"/>
    <cellStyle name="Total 2 2 3 2 3 2 4 2" xfId="33472"/>
    <cellStyle name="Total 2 2 3 2 3 2 5" xfId="33473"/>
    <cellStyle name="Total 2 2 3 2 3 2 6" xfId="33474"/>
    <cellStyle name="Total 2 2 3 2 3 3" xfId="33475"/>
    <cellStyle name="Total 2 2 3 2 3 3 2" xfId="33476"/>
    <cellStyle name="Total 2 2 3 2 3 3 2 2" xfId="33477"/>
    <cellStyle name="Total 2 2 3 2 3 3 2 2 2" xfId="33478"/>
    <cellStyle name="Total 2 2 3 2 3 3 2 3" xfId="33479"/>
    <cellStyle name="Total 2 2 3 2 3 3 2 3 2" xfId="33480"/>
    <cellStyle name="Total 2 2 3 2 3 3 2 4" xfId="33481"/>
    <cellStyle name="Total 2 2 3 2 3 3 2 5" xfId="33482"/>
    <cellStyle name="Total 2 2 3 2 3 3 3" xfId="33483"/>
    <cellStyle name="Total 2 2 3 2 3 3 3 2" xfId="33484"/>
    <cellStyle name="Total 2 2 3 2 3 3 4" xfId="33485"/>
    <cellStyle name="Total 2 2 3 2 3 3 4 2" xfId="33486"/>
    <cellStyle name="Total 2 2 3 2 3 3 5" xfId="33487"/>
    <cellStyle name="Total 2 2 3 2 3 3 6" xfId="33488"/>
    <cellStyle name="Total 2 2 3 2 3 4" xfId="33489"/>
    <cellStyle name="Total 2 2 3 2 3 4 2" xfId="33490"/>
    <cellStyle name="Total 2 2 3 2 3 4 2 2" xfId="33491"/>
    <cellStyle name="Total 2 2 3 2 3 4 3" xfId="33492"/>
    <cellStyle name="Total 2 2 3 2 3 4 3 2" xfId="33493"/>
    <cellStyle name="Total 2 2 3 2 3 4 4" xfId="33494"/>
    <cellStyle name="Total 2 2 3 2 3 4 5" xfId="33495"/>
    <cellStyle name="Total 2 2 3 2 3 5" xfId="33496"/>
    <cellStyle name="Total 2 2 3 2 3 5 2" xfId="33497"/>
    <cellStyle name="Total 2 2 3 2 3 6" xfId="33498"/>
    <cellStyle name="Total 2 2 3 2 3 6 2" xfId="33499"/>
    <cellStyle name="Total 2 2 3 2 3 7" xfId="33500"/>
    <cellStyle name="Total 2 2 3 2 3 8" xfId="33501"/>
    <cellStyle name="Total 2 2 3 2 4" xfId="33502"/>
    <cellStyle name="Total 2 2 3 2 4 2" xfId="33503"/>
    <cellStyle name="Total 2 2 3 2 4 2 2" xfId="33504"/>
    <cellStyle name="Total 2 2 3 2 4 2 2 2" xfId="33505"/>
    <cellStyle name="Total 2 2 3 2 4 2 3" xfId="33506"/>
    <cellStyle name="Total 2 2 3 2 4 2 3 2" xfId="33507"/>
    <cellStyle name="Total 2 2 3 2 4 2 4" xfId="33508"/>
    <cellStyle name="Total 2 2 3 2 4 2 5" xfId="33509"/>
    <cellStyle name="Total 2 2 3 2 4 3" xfId="33510"/>
    <cellStyle name="Total 2 2 3 2 4 3 2" xfId="33511"/>
    <cellStyle name="Total 2 2 3 2 4 4" xfId="33512"/>
    <cellStyle name="Total 2 2 3 2 4 4 2" xfId="33513"/>
    <cellStyle name="Total 2 2 3 2 4 5" xfId="33514"/>
    <cellStyle name="Total 2 2 3 2 4 6" xfId="33515"/>
    <cellStyle name="Total 2 2 3 2 5" xfId="33516"/>
    <cellStyle name="Total 2 2 3 2 5 2" xfId="33517"/>
    <cellStyle name="Total 2 2 3 2 5 2 2" xfId="33518"/>
    <cellStyle name="Total 2 2 3 2 5 2 2 2" xfId="33519"/>
    <cellStyle name="Total 2 2 3 2 5 2 3" xfId="33520"/>
    <cellStyle name="Total 2 2 3 2 5 2 3 2" xfId="33521"/>
    <cellStyle name="Total 2 2 3 2 5 2 4" xfId="33522"/>
    <cellStyle name="Total 2 2 3 2 5 2 5" xfId="33523"/>
    <cellStyle name="Total 2 2 3 2 5 3" xfId="33524"/>
    <cellStyle name="Total 2 2 3 2 5 3 2" xfId="33525"/>
    <cellStyle name="Total 2 2 3 2 5 4" xfId="33526"/>
    <cellStyle name="Total 2 2 3 2 5 4 2" xfId="33527"/>
    <cellStyle name="Total 2 2 3 2 5 5" xfId="33528"/>
    <cellStyle name="Total 2 2 3 2 5 6" xfId="33529"/>
    <cellStyle name="Total 2 2 3 2 6" xfId="33530"/>
    <cellStyle name="Total 2 2 3 2 6 2" xfId="33531"/>
    <cellStyle name="Total 2 2 3 2 6 2 2" xfId="33532"/>
    <cellStyle name="Total 2 2 3 2 6 2 2 2" xfId="33533"/>
    <cellStyle name="Total 2 2 3 2 6 2 3" xfId="33534"/>
    <cellStyle name="Total 2 2 3 2 6 2 3 2" xfId="33535"/>
    <cellStyle name="Total 2 2 3 2 6 2 4" xfId="33536"/>
    <cellStyle name="Total 2 2 3 2 6 2 5" xfId="33537"/>
    <cellStyle name="Total 2 2 3 2 6 3" xfId="33538"/>
    <cellStyle name="Total 2 2 3 2 6 3 2" xfId="33539"/>
    <cellStyle name="Total 2 2 3 2 6 4" xfId="33540"/>
    <cellStyle name="Total 2 2 3 2 6 4 2" xfId="33541"/>
    <cellStyle name="Total 2 2 3 2 6 5" xfId="33542"/>
    <cellStyle name="Total 2 2 3 2 6 6" xfId="33543"/>
    <cellStyle name="Total 2 2 3 2 7" xfId="33544"/>
    <cellStyle name="Total 2 2 3 2 7 2" xfId="33545"/>
    <cellStyle name="Total 2 2 3 2 7 2 2" xfId="33546"/>
    <cellStyle name="Total 2 2 3 2 7 3" xfId="33547"/>
    <cellStyle name="Total 2 2 3 2 7 3 2" xfId="33548"/>
    <cellStyle name="Total 2 2 3 2 7 4" xfId="33549"/>
    <cellStyle name="Total 2 2 3 2 7 5" xfId="33550"/>
    <cellStyle name="Total 2 2 3 2 8" xfId="33551"/>
    <cellStyle name="Total 2 2 3 2 8 2" xfId="33552"/>
    <cellStyle name="Total 2 2 3 2 9" xfId="33553"/>
    <cellStyle name="Total 2 2 3 2 9 2" xfId="33554"/>
    <cellStyle name="Total 2 2 3 3" xfId="33555"/>
    <cellStyle name="Total 2 2 3 3 2" xfId="33556"/>
    <cellStyle name="Total 2 2 3 3 2 2" xfId="33557"/>
    <cellStyle name="Total 2 2 3 3 2 2 2" xfId="33558"/>
    <cellStyle name="Total 2 2 3 3 2 2 2 2" xfId="33559"/>
    <cellStyle name="Total 2 2 3 3 2 2 3" xfId="33560"/>
    <cellStyle name="Total 2 2 3 3 2 2 3 2" xfId="33561"/>
    <cellStyle name="Total 2 2 3 3 2 2 4" xfId="33562"/>
    <cellStyle name="Total 2 2 3 3 2 2 5" xfId="33563"/>
    <cellStyle name="Total 2 2 3 3 2 3" xfId="33564"/>
    <cellStyle name="Total 2 2 3 3 2 3 2" xfId="33565"/>
    <cellStyle name="Total 2 2 3 3 2 4" xfId="33566"/>
    <cellStyle name="Total 2 2 3 3 2 4 2" xfId="33567"/>
    <cellStyle name="Total 2 2 3 3 2 5" xfId="33568"/>
    <cellStyle name="Total 2 2 3 3 2 6" xfId="33569"/>
    <cellStyle name="Total 2 2 3 3 3" xfId="33570"/>
    <cellStyle name="Total 2 2 3 3 3 2" xfId="33571"/>
    <cellStyle name="Total 2 2 3 3 3 2 2" xfId="33572"/>
    <cellStyle name="Total 2 2 3 3 3 2 2 2" xfId="33573"/>
    <cellStyle name="Total 2 2 3 3 3 2 3" xfId="33574"/>
    <cellStyle name="Total 2 2 3 3 3 2 3 2" xfId="33575"/>
    <cellStyle name="Total 2 2 3 3 3 2 4" xfId="33576"/>
    <cellStyle name="Total 2 2 3 3 3 2 5" xfId="33577"/>
    <cellStyle name="Total 2 2 3 3 3 3" xfId="33578"/>
    <cellStyle name="Total 2 2 3 3 3 3 2" xfId="33579"/>
    <cellStyle name="Total 2 2 3 3 3 4" xfId="33580"/>
    <cellStyle name="Total 2 2 3 3 3 4 2" xfId="33581"/>
    <cellStyle name="Total 2 2 3 3 3 5" xfId="33582"/>
    <cellStyle name="Total 2 2 3 3 3 6" xfId="33583"/>
    <cellStyle name="Total 2 2 3 3 4" xfId="33584"/>
    <cellStyle name="Total 2 2 3 3 4 2" xfId="33585"/>
    <cellStyle name="Total 2 2 3 3 4 2 2" xfId="33586"/>
    <cellStyle name="Total 2 2 3 3 4 2 2 2" xfId="33587"/>
    <cellStyle name="Total 2 2 3 3 4 2 3" xfId="33588"/>
    <cellStyle name="Total 2 2 3 3 4 2 3 2" xfId="33589"/>
    <cellStyle name="Total 2 2 3 3 4 2 4" xfId="33590"/>
    <cellStyle name="Total 2 2 3 3 4 2 5" xfId="33591"/>
    <cellStyle name="Total 2 2 3 3 4 3" xfId="33592"/>
    <cellStyle name="Total 2 2 3 3 4 3 2" xfId="33593"/>
    <cellStyle name="Total 2 2 3 3 4 4" xfId="33594"/>
    <cellStyle name="Total 2 2 3 3 4 4 2" xfId="33595"/>
    <cellStyle name="Total 2 2 3 3 4 5" xfId="33596"/>
    <cellStyle name="Total 2 2 3 3 4 6" xfId="33597"/>
    <cellStyle name="Total 2 2 3 3 5" xfId="33598"/>
    <cellStyle name="Total 2 2 3 3 5 2" xfId="33599"/>
    <cellStyle name="Total 2 2 3 3 5 2 2" xfId="33600"/>
    <cellStyle name="Total 2 2 3 3 5 3" xfId="33601"/>
    <cellStyle name="Total 2 2 3 3 5 3 2" xfId="33602"/>
    <cellStyle name="Total 2 2 3 3 5 4" xfId="33603"/>
    <cellStyle name="Total 2 2 3 3 5 5" xfId="33604"/>
    <cellStyle name="Total 2 2 3 3 6" xfId="33605"/>
    <cellStyle name="Total 2 2 3 3 6 2" xfId="33606"/>
    <cellStyle name="Total 2 2 3 3 7" xfId="33607"/>
    <cellStyle name="Total 2 2 3 3 7 2" xfId="33608"/>
    <cellStyle name="Total 2 2 3 3 8" xfId="33609"/>
    <cellStyle name="Total 2 2 3 3 9" xfId="33610"/>
    <cellStyle name="Total 2 2 3 4" xfId="33611"/>
    <cellStyle name="Total 2 2 3 4 2" xfId="33612"/>
    <cellStyle name="Total 2 2 3 4 2 2" xfId="33613"/>
    <cellStyle name="Total 2 2 3 4 2 2 2" xfId="33614"/>
    <cellStyle name="Total 2 2 3 4 2 2 2 2" xfId="33615"/>
    <cellStyle name="Total 2 2 3 4 2 2 3" xfId="33616"/>
    <cellStyle name="Total 2 2 3 4 2 2 3 2" xfId="33617"/>
    <cellStyle name="Total 2 2 3 4 2 2 4" xfId="33618"/>
    <cellStyle name="Total 2 2 3 4 2 2 5" xfId="33619"/>
    <cellStyle name="Total 2 2 3 4 2 3" xfId="33620"/>
    <cellStyle name="Total 2 2 3 4 2 3 2" xfId="33621"/>
    <cellStyle name="Total 2 2 3 4 2 4" xfId="33622"/>
    <cellStyle name="Total 2 2 3 4 2 4 2" xfId="33623"/>
    <cellStyle name="Total 2 2 3 4 2 5" xfId="33624"/>
    <cellStyle name="Total 2 2 3 4 2 6" xfId="33625"/>
    <cellStyle name="Total 2 2 3 4 3" xfId="33626"/>
    <cellStyle name="Total 2 2 3 4 3 2" xfId="33627"/>
    <cellStyle name="Total 2 2 3 4 3 2 2" xfId="33628"/>
    <cellStyle name="Total 2 2 3 4 3 2 2 2" xfId="33629"/>
    <cellStyle name="Total 2 2 3 4 3 2 3" xfId="33630"/>
    <cellStyle name="Total 2 2 3 4 3 2 3 2" xfId="33631"/>
    <cellStyle name="Total 2 2 3 4 3 2 4" xfId="33632"/>
    <cellStyle name="Total 2 2 3 4 3 2 5" xfId="33633"/>
    <cellStyle name="Total 2 2 3 4 3 3" xfId="33634"/>
    <cellStyle name="Total 2 2 3 4 3 3 2" xfId="33635"/>
    <cellStyle name="Total 2 2 3 4 3 4" xfId="33636"/>
    <cellStyle name="Total 2 2 3 4 3 4 2" xfId="33637"/>
    <cellStyle name="Total 2 2 3 4 3 5" xfId="33638"/>
    <cellStyle name="Total 2 2 3 4 3 6" xfId="33639"/>
    <cellStyle name="Total 2 2 3 4 4" xfId="33640"/>
    <cellStyle name="Total 2 2 3 4 4 2" xfId="33641"/>
    <cellStyle name="Total 2 2 3 4 4 2 2" xfId="33642"/>
    <cellStyle name="Total 2 2 3 4 4 3" xfId="33643"/>
    <cellStyle name="Total 2 2 3 4 4 3 2" xfId="33644"/>
    <cellStyle name="Total 2 2 3 4 4 4" xfId="33645"/>
    <cellStyle name="Total 2 2 3 4 4 5" xfId="33646"/>
    <cellStyle name="Total 2 2 3 4 5" xfId="33647"/>
    <cellStyle name="Total 2 2 3 4 5 2" xfId="33648"/>
    <cellStyle name="Total 2 2 3 4 6" xfId="33649"/>
    <cellStyle name="Total 2 2 3 4 6 2" xfId="33650"/>
    <cellStyle name="Total 2 2 3 4 7" xfId="33651"/>
    <cellStyle name="Total 2 2 3 4 8" xfId="33652"/>
    <cellStyle name="Total 2 2 3 5" xfId="33653"/>
    <cellStyle name="Total 2 2 3 5 2" xfId="33654"/>
    <cellStyle name="Total 2 2 3 5 2 2" xfId="33655"/>
    <cellStyle name="Total 2 2 3 5 2 2 2" xfId="33656"/>
    <cellStyle name="Total 2 2 3 5 2 3" xfId="33657"/>
    <cellStyle name="Total 2 2 3 5 2 3 2" xfId="33658"/>
    <cellStyle name="Total 2 2 3 5 2 4" xfId="33659"/>
    <cellStyle name="Total 2 2 3 5 2 5" xfId="33660"/>
    <cellStyle name="Total 2 2 3 5 3" xfId="33661"/>
    <cellStyle name="Total 2 2 3 5 3 2" xfId="33662"/>
    <cellStyle name="Total 2 2 3 5 4" xfId="33663"/>
    <cellStyle name="Total 2 2 3 5 4 2" xfId="33664"/>
    <cellStyle name="Total 2 2 3 5 5" xfId="33665"/>
    <cellStyle name="Total 2 2 3 5 6" xfId="33666"/>
    <cellStyle name="Total 2 2 3 6" xfId="33667"/>
    <cellStyle name="Total 2 2 3 6 2" xfId="33668"/>
    <cellStyle name="Total 2 2 3 6 2 2" xfId="33669"/>
    <cellStyle name="Total 2 2 3 6 2 2 2" xfId="33670"/>
    <cellStyle name="Total 2 2 3 6 2 3" xfId="33671"/>
    <cellStyle name="Total 2 2 3 6 2 3 2" xfId="33672"/>
    <cellStyle name="Total 2 2 3 6 2 4" xfId="33673"/>
    <cellStyle name="Total 2 2 3 6 2 5" xfId="33674"/>
    <cellStyle name="Total 2 2 3 6 3" xfId="33675"/>
    <cellStyle name="Total 2 2 3 6 3 2" xfId="33676"/>
    <cellStyle name="Total 2 2 3 6 4" xfId="33677"/>
    <cellStyle name="Total 2 2 3 6 4 2" xfId="33678"/>
    <cellStyle name="Total 2 2 3 6 5" xfId="33679"/>
    <cellStyle name="Total 2 2 3 6 6" xfId="33680"/>
    <cellStyle name="Total 2 2 3 7" xfId="33681"/>
    <cellStyle name="Total 2 2 3 7 2" xfId="33682"/>
    <cellStyle name="Total 2 2 3 7 2 2" xfId="33683"/>
    <cellStyle name="Total 2 2 3 7 2 2 2" xfId="33684"/>
    <cellStyle name="Total 2 2 3 7 2 3" xfId="33685"/>
    <cellStyle name="Total 2 2 3 7 2 3 2" xfId="33686"/>
    <cellStyle name="Total 2 2 3 7 2 4" xfId="33687"/>
    <cellStyle name="Total 2 2 3 7 2 5" xfId="33688"/>
    <cellStyle name="Total 2 2 3 7 3" xfId="33689"/>
    <cellStyle name="Total 2 2 3 7 3 2" xfId="33690"/>
    <cellStyle name="Total 2 2 3 7 4" xfId="33691"/>
    <cellStyle name="Total 2 2 3 7 4 2" xfId="33692"/>
    <cellStyle name="Total 2 2 3 7 5" xfId="33693"/>
    <cellStyle name="Total 2 2 3 7 6" xfId="33694"/>
    <cellStyle name="Total 2 2 3 8" xfId="33695"/>
    <cellStyle name="Total 2 2 3 8 2" xfId="33696"/>
    <cellStyle name="Total 2 2 3 8 2 2" xfId="33697"/>
    <cellStyle name="Total 2 2 3 8 3" xfId="33698"/>
    <cellStyle name="Total 2 2 3 8 3 2" xfId="33699"/>
    <cellStyle name="Total 2 2 3 8 4" xfId="33700"/>
    <cellStyle name="Total 2 2 3 8 5" xfId="33701"/>
    <cellStyle name="Total 2 2 3 9" xfId="33702"/>
    <cellStyle name="Total 2 2 3 9 2" xfId="33703"/>
    <cellStyle name="Total 2 2 4" xfId="33704"/>
    <cellStyle name="Total 2 2 4 10" xfId="33705"/>
    <cellStyle name="Total 2 2 4 10 2" xfId="33706"/>
    <cellStyle name="Total 2 2 4 11" xfId="33707"/>
    <cellStyle name="Total 2 2 4 2" xfId="33708"/>
    <cellStyle name="Total 2 2 4 2 10" xfId="33709"/>
    <cellStyle name="Total 2 2 4 2 2" xfId="33710"/>
    <cellStyle name="Total 2 2 4 2 2 2" xfId="33711"/>
    <cellStyle name="Total 2 2 4 2 2 2 2" xfId="33712"/>
    <cellStyle name="Total 2 2 4 2 2 2 2 2" xfId="33713"/>
    <cellStyle name="Total 2 2 4 2 2 2 2 2 2" xfId="33714"/>
    <cellStyle name="Total 2 2 4 2 2 2 2 3" xfId="33715"/>
    <cellStyle name="Total 2 2 4 2 2 2 2 3 2" xfId="33716"/>
    <cellStyle name="Total 2 2 4 2 2 2 2 4" xfId="33717"/>
    <cellStyle name="Total 2 2 4 2 2 2 2 5" xfId="33718"/>
    <cellStyle name="Total 2 2 4 2 2 2 3" xfId="33719"/>
    <cellStyle name="Total 2 2 4 2 2 2 3 2" xfId="33720"/>
    <cellStyle name="Total 2 2 4 2 2 2 4" xfId="33721"/>
    <cellStyle name="Total 2 2 4 2 2 2 4 2" xfId="33722"/>
    <cellStyle name="Total 2 2 4 2 2 2 5" xfId="33723"/>
    <cellStyle name="Total 2 2 4 2 2 2 6" xfId="33724"/>
    <cellStyle name="Total 2 2 4 2 2 3" xfId="33725"/>
    <cellStyle name="Total 2 2 4 2 2 3 2" xfId="33726"/>
    <cellStyle name="Total 2 2 4 2 2 3 2 2" xfId="33727"/>
    <cellStyle name="Total 2 2 4 2 2 3 2 2 2" xfId="33728"/>
    <cellStyle name="Total 2 2 4 2 2 3 2 3" xfId="33729"/>
    <cellStyle name="Total 2 2 4 2 2 3 2 3 2" xfId="33730"/>
    <cellStyle name="Total 2 2 4 2 2 3 2 4" xfId="33731"/>
    <cellStyle name="Total 2 2 4 2 2 3 2 5" xfId="33732"/>
    <cellStyle name="Total 2 2 4 2 2 3 3" xfId="33733"/>
    <cellStyle name="Total 2 2 4 2 2 3 3 2" xfId="33734"/>
    <cellStyle name="Total 2 2 4 2 2 3 4" xfId="33735"/>
    <cellStyle name="Total 2 2 4 2 2 3 4 2" xfId="33736"/>
    <cellStyle name="Total 2 2 4 2 2 3 5" xfId="33737"/>
    <cellStyle name="Total 2 2 4 2 2 3 6" xfId="33738"/>
    <cellStyle name="Total 2 2 4 2 2 4" xfId="33739"/>
    <cellStyle name="Total 2 2 4 2 2 4 2" xfId="33740"/>
    <cellStyle name="Total 2 2 4 2 2 4 2 2" xfId="33741"/>
    <cellStyle name="Total 2 2 4 2 2 4 2 2 2" xfId="33742"/>
    <cellStyle name="Total 2 2 4 2 2 4 2 3" xfId="33743"/>
    <cellStyle name="Total 2 2 4 2 2 4 2 3 2" xfId="33744"/>
    <cellStyle name="Total 2 2 4 2 2 4 2 4" xfId="33745"/>
    <cellStyle name="Total 2 2 4 2 2 4 2 5" xfId="33746"/>
    <cellStyle name="Total 2 2 4 2 2 4 3" xfId="33747"/>
    <cellStyle name="Total 2 2 4 2 2 4 3 2" xfId="33748"/>
    <cellStyle name="Total 2 2 4 2 2 4 4" xfId="33749"/>
    <cellStyle name="Total 2 2 4 2 2 4 4 2" xfId="33750"/>
    <cellStyle name="Total 2 2 4 2 2 4 5" xfId="33751"/>
    <cellStyle name="Total 2 2 4 2 2 4 6" xfId="33752"/>
    <cellStyle name="Total 2 2 4 2 2 5" xfId="33753"/>
    <cellStyle name="Total 2 2 4 2 2 5 2" xfId="33754"/>
    <cellStyle name="Total 2 2 4 2 2 5 2 2" xfId="33755"/>
    <cellStyle name="Total 2 2 4 2 2 5 3" xfId="33756"/>
    <cellStyle name="Total 2 2 4 2 2 5 3 2" xfId="33757"/>
    <cellStyle name="Total 2 2 4 2 2 5 4" xfId="33758"/>
    <cellStyle name="Total 2 2 4 2 2 5 5" xfId="33759"/>
    <cellStyle name="Total 2 2 4 2 2 6" xfId="33760"/>
    <cellStyle name="Total 2 2 4 2 2 6 2" xfId="33761"/>
    <cellStyle name="Total 2 2 4 2 2 7" xfId="33762"/>
    <cellStyle name="Total 2 2 4 2 2 7 2" xfId="33763"/>
    <cellStyle name="Total 2 2 4 2 2 8" xfId="33764"/>
    <cellStyle name="Total 2 2 4 2 2 9" xfId="33765"/>
    <cellStyle name="Total 2 2 4 2 3" xfId="33766"/>
    <cellStyle name="Total 2 2 4 2 3 2" xfId="33767"/>
    <cellStyle name="Total 2 2 4 2 3 2 2" xfId="33768"/>
    <cellStyle name="Total 2 2 4 2 3 2 2 2" xfId="33769"/>
    <cellStyle name="Total 2 2 4 2 3 2 2 2 2" xfId="33770"/>
    <cellStyle name="Total 2 2 4 2 3 2 2 3" xfId="33771"/>
    <cellStyle name="Total 2 2 4 2 3 2 2 3 2" xfId="33772"/>
    <cellStyle name="Total 2 2 4 2 3 2 2 4" xfId="33773"/>
    <cellStyle name="Total 2 2 4 2 3 2 2 5" xfId="33774"/>
    <cellStyle name="Total 2 2 4 2 3 2 3" xfId="33775"/>
    <cellStyle name="Total 2 2 4 2 3 2 3 2" xfId="33776"/>
    <cellStyle name="Total 2 2 4 2 3 2 4" xfId="33777"/>
    <cellStyle name="Total 2 2 4 2 3 2 4 2" xfId="33778"/>
    <cellStyle name="Total 2 2 4 2 3 2 5" xfId="33779"/>
    <cellStyle name="Total 2 2 4 2 3 2 6" xfId="33780"/>
    <cellStyle name="Total 2 2 4 2 3 3" xfId="33781"/>
    <cellStyle name="Total 2 2 4 2 3 3 2" xfId="33782"/>
    <cellStyle name="Total 2 2 4 2 3 3 2 2" xfId="33783"/>
    <cellStyle name="Total 2 2 4 2 3 3 2 2 2" xfId="33784"/>
    <cellStyle name="Total 2 2 4 2 3 3 2 3" xfId="33785"/>
    <cellStyle name="Total 2 2 4 2 3 3 2 3 2" xfId="33786"/>
    <cellStyle name="Total 2 2 4 2 3 3 2 4" xfId="33787"/>
    <cellStyle name="Total 2 2 4 2 3 3 2 5" xfId="33788"/>
    <cellStyle name="Total 2 2 4 2 3 3 3" xfId="33789"/>
    <cellStyle name="Total 2 2 4 2 3 3 3 2" xfId="33790"/>
    <cellStyle name="Total 2 2 4 2 3 3 4" xfId="33791"/>
    <cellStyle name="Total 2 2 4 2 3 3 4 2" xfId="33792"/>
    <cellStyle name="Total 2 2 4 2 3 3 5" xfId="33793"/>
    <cellStyle name="Total 2 2 4 2 3 3 6" xfId="33794"/>
    <cellStyle name="Total 2 2 4 2 3 4" xfId="33795"/>
    <cellStyle name="Total 2 2 4 2 3 4 2" xfId="33796"/>
    <cellStyle name="Total 2 2 4 2 3 4 2 2" xfId="33797"/>
    <cellStyle name="Total 2 2 4 2 3 4 3" xfId="33798"/>
    <cellStyle name="Total 2 2 4 2 3 4 3 2" xfId="33799"/>
    <cellStyle name="Total 2 2 4 2 3 4 4" xfId="33800"/>
    <cellStyle name="Total 2 2 4 2 3 4 5" xfId="33801"/>
    <cellStyle name="Total 2 2 4 2 3 5" xfId="33802"/>
    <cellStyle name="Total 2 2 4 2 3 5 2" xfId="33803"/>
    <cellStyle name="Total 2 2 4 2 3 6" xfId="33804"/>
    <cellStyle name="Total 2 2 4 2 3 6 2" xfId="33805"/>
    <cellStyle name="Total 2 2 4 2 3 7" xfId="33806"/>
    <cellStyle name="Total 2 2 4 2 3 8" xfId="33807"/>
    <cellStyle name="Total 2 2 4 2 4" xfId="33808"/>
    <cellStyle name="Total 2 2 4 2 4 2" xfId="33809"/>
    <cellStyle name="Total 2 2 4 2 4 2 2" xfId="33810"/>
    <cellStyle name="Total 2 2 4 2 4 2 2 2" xfId="33811"/>
    <cellStyle name="Total 2 2 4 2 4 2 3" xfId="33812"/>
    <cellStyle name="Total 2 2 4 2 4 2 3 2" xfId="33813"/>
    <cellStyle name="Total 2 2 4 2 4 2 4" xfId="33814"/>
    <cellStyle name="Total 2 2 4 2 4 2 5" xfId="33815"/>
    <cellStyle name="Total 2 2 4 2 4 3" xfId="33816"/>
    <cellStyle name="Total 2 2 4 2 4 3 2" xfId="33817"/>
    <cellStyle name="Total 2 2 4 2 4 4" xfId="33818"/>
    <cellStyle name="Total 2 2 4 2 4 4 2" xfId="33819"/>
    <cellStyle name="Total 2 2 4 2 4 5" xfId="33820"/>
    <cellStyle name="Total 2 2 4 2 4 6" xfId="33821"/>
    <cellStyle name="Total 2 2 4 2 5" xfId="33822"/>
    <cellStyle name="Total 2 2 4 2 5 2" xfId="33823"/>
    <cellStyle name="Total 2 2 4 2 5 2 2" xfId="33824"/>
    <cellStyle name="Total 2 2 4 2 5 2 2 2" xfId="33825"/>
    <cellStyle name="Total 2 2 4 2 5 2 3" xfId="33826"/>
    <cellStyle name="Total 2 2 4 2 5 2 3 2" xfId="33827"/>
    <cellStyle name="Total 2 2 4 2 5 2 4" xfId="33828"/>
    <cellStyle name="Total 2 2 4 2 5 2 5" xfId="33829"/>
    <cellStyle name="Total 2 2 4 2 5 3" xfId="33830"/>
    <cellStyle name="Total 2 2 4 2 5 3 2" xfId="33831"/>
    <cellStyle name="Total 2 2 4 2 5 4" xfId="33832"/>
    <cellStyle name="Total 2 2 4 2 5 4 2" xfId="33833"/>
    <cellStyle name="Total 2 2 4 2 5 5" xfId="33834"/>
    <cellStyle name="Total 2 2 4 2 5 6" xfId="33835"/>
    <cellStyle name="Total 2 2 4 2 6" xfId="33836"/>
    <cellStyle name="Total 2 2 4 2 6 2" xfId="33837"/>
    <cellStyle name="Total 2 2 4 2 6 2 2" xfId="33838"/>
    <cellStyle name="Total 2 2 4 2 6 2 2 2" xfId="33839"/>
    <cellStyle name="Total 2 2 4 2 6 2 3" xfId="33840"/>
    <cellStyle name="Total 2 2 4 2 6 2 3 2" xfId="33841"/>
    <cellStyle name="Total 2 2 4 2 6 2 4" xfId="33842"/>
    <cellStyle name="Total 2 2 4 2 6 2 5" xfId="33843"/>
    <cellStyle name="Total 2 2 4 2 6 3" xfId="33844"/>
    <cellStyle name="Total 2 2 4 2 6 3 2" xfId="33845"/>
    <cellStyle name="Total 2 2 4 2 6 4" xfId="33846"/>
    <cellStyle name="Total 2 2 4 2 6 4 2" xfId="33847"/>
    <cellStyle name="Total 2 2 4 2 6 5" xfId="33848"/>
    <cellStyle name="Total 2 2 4 2 6 6" xfId="33849"/>
    <cellStyle name="Total 2 2 4 2 7" xfId="33850"/>
    <cellStyle name="Total 2 2 4 2 7 2" xfId="33851"/>
    <cellStyle name="Total 2 2 4 2 7 2 2" xfId="33852"/>
    <cellStyle name="Total 2 2 4 2 7 3" xfId="33853"/>
    <cellStyle name="Total 2 2 4 2 7 3 2" xfId="33854"/>
    <cellStyle name="Total 2 2 4 2 7 4" xfId="33855"/>
    <cellStyle name="Total 2 2 4 2 7 5" xfId="33856"/>
    <cellStyle name="Total 2 2 4 2 8" xfId="33857"/>
    <cellStyle name="Total 2 2 4 2 8 2" xfId="33858"/>
    <cellStyle name="Total 2 2 4 2 9" xfId="33859"/>
    <cellStyle name="Total 2 2 4 2 9 2" xfId="33860"/>
    <cellStyle name="Total 2 2 4 3" xfId="33861"/>
    <cellStyle name="Total 2 2 4 3 2" xfId="33862"/>
    <cellStyle name="Total 2 2 4 3 2 2" xfId="33863"/>
    <cellStyle name="Total 2 2 4 3 2 2 2" xfId="33864"/>
    <cellStyle name="Total 2 2 4 3 2 2 2 2" xfId="33865"/>
    <cellStyle name="Total 2 2 4 3 2 2 3" xfId="33866"/>
    <cellStyle name="Total 2 2 4 3 2 2 3 2" xfId="33867"/>
    <cellStyle name="Total 2 2 4 3 2 2 4" xfId="33868"/>
    <cellStyle name="Total 2 2 4 3 2 2 5" xfId="33869"/>
    <cellStyle name="Total 2 2 4 3 2 3" xfId="33870"/>
    <cellStyle name="Total 2 2 4 3 2 3 2" xfId="33871"/>
    <cellStyle name="Total 2 2 4 3 2 4" xfId="33872"/>
    <cellStyle name="Total 2 2 4 3 2 4 2" xfId="33873"/>
    <cellStyle name="Total 2 2 4 3 2 5" xfId="33874"/>
    <cellStyle name="Total 2 2 4 3 2 6" xfId="33875"/>
    <cellStyle name="Total 2 2 4 3 3" xfId="33876"/>
    <cellStyle name="Total 2 2 4 3 3 2" xfId="33877"/>
    <cellStyle name="Total 2 2 4 3 3 2 2" xfId="33878"/>
    <cellStyle name="Total 2 2 4 3 3 2 2 2" xfId="33879"/>
    <cellStyle name="Total 2 2 4 3 3 2 3" xfId="33880"/>
    <cellStyle name="Total 2 2 4 3 3 2 3 2" xfId="33881"/>
    <cellStyle name="Total 2 2 4 3 3 2 4" xfId="33882"/>
    <cellStyle name="Total 2 2 4 3 3 2 5" xfId="33883"/>
    <cellStyle name="Total 2 2 4 3 3 3" xfId="33884"/>
    <cellStyle name="Total 2 2 4 3 3 3 2" xfId="33885"/>
    <cellStyle name="Total 2 2 4 3 3 4" xfId="33886"/>
    <cellStyle name="Total 2 2 4 3 3 4 2" xfId="33887"/>
    <cellStyle name="Total 2 2 4 3 3 5" xfId="33888"/>
    <cellStyle name="Total 2 2 4 3 3 6" xfId="33889"/>
    <cellStyle name="Total 2 2 4 3 4" xfId="33890"/>
    <cellStyle name="Total 2 2 4 3 4 2" xfId="33891"/>
    <cellStyle name="Total 2 2 4 3 4 2 2" xfId="33892"/>
    <cellStyle name="Total 2 2 4 3 4 2 2 2" xfId="33893"/>
    <cellStyle name="Total 2 2 4 3 4 2 3" xfId="33894"/>
    <cellStyle name="Total 2 2 4 3 4 2 3 2" xfId="33895"/>
    <cellStyle name="Total 2 2 4 3 4 2 4" xfId="33896"/>
    <cellStyle name="Total 2 2 4 3 4 2 5" xfId="33897"/>
    <cellStyle name="Total 2 2 4 3 4 3" xfId="33898"/>
    <cellStyle name="Total 2 2 4 3 4 3 2" xfId="33899"/>
    <cellStyle name="Total 2 2 4 3 4 4" xfId="33900"/>
    <cellStyle name="Total 2 2 4 3 4 4 2" xfId="33901"/>
    <cellStyle name="Total 2 2 4 3 4 5" xfId="33902"/>
    <cellStyle name="Total 2 2 4 3 4 6" xfId="33903"/>
    <cellStyle name="Total 2 2 4 3 5" xfId="33904"/>
    <cellStyle name="Total 2 2 4 3 5 2" xfId="33905"/>
    <cellStyle name="Total 2 2 4 3 5 2 2" xfId="33906"/>
    <cellStyle name="Total 2 2 4 3 5 3" xfId="33907"/>
    <cellStyle name="Total 2 2 4 3 5 3 2" xfId="33908"/>
    <cellStyle name="Total 2 2 4 3 5 4" xfId="33909"/>
    <cellStyle name="Total 2 2 4 3 5 5" xfId="33910"/>
    <cellStyle name="Total 2 2 4 3 6" xfId="33911"/>
    <cellStyle name="Total 2 2 4 3 6 2" xfId="33912"/>
    <cellStyle name="Total 2 2 4 3 7" xfId="33913"/>
    <cellStyle name="Total 2 2 4 3 7 2" xfId="33914"/>
    <cellStyle name="Total 2 2 4 3 8" xfId="33915"/>
    <cellStyle name="Total 2 2 4 3 9" xfId="33916"/>
    <cellStyle name="Total 2 2 4 4" xfId="33917"/>
    <cellStyle name="Total 2 2 4 4 2" xfId="33918"/>
    <cellStyle name="Total 2 2 4 4 2 2" xfId="33919"/>
    <cellStyle name="Total 2 2 4 4 2 2 2" xfId="33920"/>
    <cellStyle name="Total 2 2 4 4 2 2 2 2" xfId="33921"/>
    <cellStyle name="Total 2 2 4 4 2 2 3" xfId="33922"/>
    <cellStyle name="Total 2 2 4 4 2 2 3 2" xfId="33923"/>
    <cellStyle name="Total 2 2 4 4 2 2 4" xfId="33924"/>
    <cellStyle name="Total 2 2 4 4 2 2 5" xfId="33925"/>
    <cellStyle name="Total 2 2 4 4 2 3" xfId="33926"/>
    <cellStyle name="Total 2 2 4 4 2 3 2" xfId="33927"/>
    <cellStyle name="Total 2 2 4 4 2 4" xfId="33928"/>
    <cellStyle name="Total 2 2 4 4 2 4 2" xfId="33929"/>
    <cellStyle name="Total 2 2 4 4 2 5" xfId="33930"/>
    <cellStyle name="Total 2 2 4 4 2 6" xfId="33931"/>
    <cellStyle name="Total 2 2 4 4 3" xfId="33932"/>
    <cellStyle name="Total 2 2 4 4 3 2" xfId="33933"/>
    <cellStyle name="Total 2 2 4 4 3 2 2" xfId="33934"/>
    <cellStyle name="Total 2 2 4 4 3 2 2 2" xfId="33935"/>
    <cellStyle name="Total 2 2 4 4 3 2 3" xfId="33936"/>
    <cellStyle name="Total 2 2 4 4 3 2 3 2" xfId="33937"/>
    <cellStyle name="Total 2 2 4 4 3 2 4" xfId="33938"/>
    <cellStyle name="Total 2 2 4 4 3 2 5" xfId="33939"/>
    <cellStyle name="Total 2 2 4 4 3 3" xfId="33940"/>
    <cellStyle name="Total 2 2 4 4 3 3 2" xfId="33941"/>
    <cellStyle name="Total 2 2 4 4 3 4" xfId="33942"/>
    <cellStyle name="Total 2 2 4 4 3 4 2" xfId="33943"/>
    <cellStyle name="Total 2 2 4 4 3 5" xfId="33944"/>
    <cellStyle name="Total 2 2 4 4 3 6" xfId="33945"/>
    <cellStyle name="Total 2 2 4 4 4" xfId="33946"/>
    <cellStyle name="Total 2 2 4 4 4 2" xfId="33947"/>
    <cellStyle name="Total 2 2 4 4 4 2 2" xfId="33948"/>
    <cellStyle name="Total 2 2 4 4 4 3" xfId="33949"/>
    <cellStyle name="Total 2 2 4 4 4 3 2" xfId="33950"/>
    <cellStyle name="Total 2 2 4 4 4 4" xfId="33951"/>
    <cellStyle name="Total 2 2 4 4 4 5" xfId="33952"/>
    <cellStyle name="Total 2 2 4 4 5" xfId="33953"/>
    <cellStyle name="Total 2 2 4 4 5 2" xfId="33954"/>
    <cellStyle name="Total 2 2 4 4 6" xfId="33955"/>
    <cellStyle name="Total 2 2 4 4 6 2" xfId="33956"/>
    <cellStyle name="Total 2 2 4 4 7" xfId="33957"/>
    <cellStyle name="Total 2 2 4 4 8" xfId="33958"/>
    <cellStyle name="Total 2 2 4 5" xfId="33959"/>
    <cellStyle name="Total 2 2 4 5 2" xfId="33960"/>
    <cellStyle name="Total 2 2 4 5 2 2" xfId="33961"/>
    <cellStyle name="Total 2 2 4 5 2 2 2" xfId="33962"/>
    <cellStyle name="Total 2 2 4 5 2 3" xfId="33963"/>
    <cellStyle name="Total 2 2 4 5 2 3 2" xfId="33964"/>
    <cellStyle name="Total 2 2 4 5 2 4" xfId="33965"/>
    <cellStyle name="Total 2 2 4 5 2 5" xfId="33966"/>
    <cellStyle name="Total 2 2 4 5 3" xfId="33967"/>
    <cellStyle name="Total 2 2 4 5 3 2" xfId="33968"/>
    <cellStyle name="Total 2 2 4 5 4" xfId="33969"/>
    <cellStyle name="Total 2 2 4 5 4 2" xfId="33970"/>
    <cellStyle name="Total 2 2 4 5 5" xfId="33971"/>
    <cellStyle name="Total 2 2 4 5 6" xfId="33972"/>
    <cellStyle name="Total 2 2 4 6" xfId="33973"/>
    <cellStyle name="Total 2 2 4 6 2" xfId="33974"/>
    <cellStyle name="Total 2 2 4 6 2 2" xfId="33975"/>
    <cellStyle name="Total 2 2 4 6 2 2 2" xfId="33976"/>
    <cellStyle name="Total 2 2 4 6 2 3" xfId="33977"/>
    <cellStyle name="Total 2 2 4 6 2 3 2" xfId="33978"/>
    <cellStyle name="Total 2 2 4 6 2 4" xfId="33979"/>
    <cellStyle name="Total 2 2 4 6 2 5" xfId="33980"/>
    <cellStyle name="Total 2 2 4 6 3" xfId="33981"/>
    <cellStyle name="Total 2 2 4 6 3 2" xfId="33982"/>
    <cellStyle name="Total 2 2 4 6 4" xfId="33983"/>
    <cellStyle name="Total 2 2 4 6 4 2" xfId="33984"/>
    <cellStyle name="Total 2 2 4 6 5" xfId="33985"/>
    <cellStyle name="Total 2 2 4 6 6" xfId="33986"/>
    <cellStyle name="Total 2 2 4 7" xfId="33987"/>
    <cellStyle name="Total 2 2 4 7 2" xfId="33988"/>
    <cellStyle name="Total 2 2 4 7 2 2" xfId="33989"/>
    <cellStyle name="Total 2 2 4 7 2 2 2" xfId="33990"/>
    <cellStyle name="Total 2 2 4 7 2 3" xfId="33991"/>
    <cellStyle name="Total 2 2 4 7 2 3 2" xfId="33992"/>
    <cellStyle name="Total 2 2 4 7 2 4" xfId="33993"/>
    <cellStyle name="Total 2 2 4 7 2 5" xfId="33994"/>
    <cellStyle name="Total 2 2 4 7 3" xfId="33995"/>
    <cellStyle name="Total 2 2 4 7 3 2" xfId="33996"/>
    <cellStyle name="Total 2 2 4 7 4" xfId="33997"/>
    <cellStyle name="Total 2 2 4 7 4 2" xfId="33998"/>
    <cellStyle name="Total 2 2 4 7 5" xfId="33999"/>
    <cellStyle name="Total 2 2 4 7 6" xfId="34000"/>
    <cellStyle name="Total 2 2 4 8" xfId="34001"/>
    <cellStyle name="Total 2 2 4 8 2" xfId="34002"/>
    <cellStyle name="Total 2 2 4 8 2 2" xfId="34003"/>
    <cellStyle name="Total 2 2 4 8 3" xfId="34004"/>
    <cellStyle name="Total 2 2 4 8 3 2" xfId="34005"/>
    <cellStyle name="Total 2 2 4 8 4" xfId="34006"/>
    <cellStyle name="Total 2 2 4 8 5" xfId="34007"/>
    <cellStyle name="Total 2 2 4 9" xfId="34008"/>
    <cellStyle name="Total 2 2 4 9 2" xfId="34009"/>
    <cellStyle name="Total 2 2 5" xfId="34010"/>
    <cellStyle name="Total 2 2 5 10" xfId="34011"/>
    <cellStyle name="Total 2 2 5 2" xfId="34012"/>
    <cellStyle name="Total 2 2 5 2 2" xfId="34013"/>
    <cellStyle name="Total 2 2 5 2 2 2" xfId="34014"/>
    <cellStyle name="Total 2 2 5 2 2 2 2" xfId="34015"/>
    <cellStyle name="Total 2 2 5 2 2 2 2 2" xfId="34016"/>
    <cellStyle name="Total 2 2 5 2 2 2 3" xfId="34017"/>
    <cellStyle name="Total 2 2 5 2 2 2 3 2" xfId="34018"/>
    <cellStyle name="Total 2 2 5 2 2 2 4" xfId="34019"/>
    <cellStyle name="Total 2 2 5 2 2 2 5" xfId="34020"/>
    <cellStyle name="Total 2 2 5 2 2 3" xfId="34021"/>
    <cellStyle name="Total 2 2 5 2 2 3 2" xfId="34022"/>
    <cellStyle name="Total 2 2 5 2 2 4" xfId="34023"/>
    <cellStyle name="Total 2 2 5 2 2 4 2" xfId="34024"/>
    <cellStyle name="Total 2 2 5 2 2 5" xfId="34025"/>
    <cellStyle name="Total 2 2 5 2 2 6" xfId="34026"/>
    <cellStyle name="Total 2 2 5 2 3" xfId="34027"/>
    <cellStyle name="Total 2 2 5 2 3 2" xfId="34028"/>
    <cellStyle name="Total 2 2 5 2 3 2 2" xfId="34029"/>
    <cellStyle name="Total 2 2 5 2 3 2 2 2" xfId="34030"/>
    <cellStyle name="Total 2 2 5 2 3 2 3" xfId="34031"/>
    <cellStyle name="Total 2 2 5 2 3 2 3 2" xfId="34032"/>
    <cellStyle name="Total 2 2 5 2 3 2 4" xfId="34033"/>
    <cellStyle name="Total 2 2 5 2 3 2 5" xfId="34034"/>
    <cellStyle name="Total 2 2 5 2 3 3" xfId="34035"/>
    <cellStyle name="Total 2 2 5 2 3 3 2" xfId="34036"/>
    <cellStyle name="Total 2 2 5 2 3 4" xfId="34037"/>
    <cellStyle name="Total 2 2 5 2 3 4 2" xfId="34038"/>
    <cellStyle name="Total 2 2 5 2 3 5" xfId="34039"/>
    <cellStyle name="Total 2 2 5 2 3 6" xfId="34040"/>
    <cellStyle name="Total 2 2 5 2 4" xfId="34041"/>
    <cellStyle name="Total 2 2 5 2 4 2" xfId="34042"/>
    <cellStyle name="Total 2 2 5 2 4 2 2" xfId="34043"/>
    <cellStyle name="Total 2 2 5 2 4 2 2 2" xfId="34044"/>
    <cellStyle name="Total 2 2 5 2 4 2 3" xfId="34045"/>
    <cellStyle name="Total 2 2 5 2 4 2 3 2" xfId="34046"/>
    <cellStyle name="Total 2 2 5 2 4 2 4" xfId="34047"/>
    <cellStyle name="Total 2 2 5 2 4 2 5" xfId="34048"/>
    <cellStyle name="Total 2 2 5 2 4 3" xfId="34049"/>
    <cellStyle name="Total 2 2 5 2 4 3 2" xfId="34050"/>
    <cellStyle name="Total 2 2 5 2 4 4" xfId="34051"/>
    <cellStyle name="Total 2 2 5 2 4 4 2" xfId="34052"/>
    <cellStyle name="Total 2 2 5 2 4 5" xfId="34053"/>
    <cellStyle name="Total 2 2 5 2 4 6" xfId="34054"/>
    <cellStyle name="Total 2 2 5 2 5" xfId="34055"/>
    <cellStyle name="Total 2 2 5 2 5 2" xfId="34056"/>
    <cellStyle name="Total 2 2 5 2 5 2 2" xfId="34057"/>
    <cellStyle name="Total 2 2 5 2 5 3" xfId="34058"/>
    <cellStyle name="Total 2 2 5 2 5 3 2" xfId="34059"/>
    <cellStyle name="Total 2 2 5 2 5 4" xfId="34060"/>
    <cellStyle name="Total 2 2 5 2 5 5" xfId="34061"/>
    <cellStyle name="Total 2 2 5 2 6" xfId="34062"/>
    <cellStyle name="Total 2 2 5 2 6 2" xfId="34063"/>
    <cellStyle name="Total 2 2 5 2 7" xfId="34064"/>
    <cellStyle name="Total 2 2 5 2 7 2" xfId="34065"/>
    <cellStyle name="Total 2 2 5 2 8" xfId="34066"/>
    <cellStyle name="Total 2 2 5 2 9" xfId="34067"/>
    <cellStyle name="Total 2 2 5 3" xfId="34068"/>
    <cellStyle name="Total 2 2 5 3 2" xfId="34069"/>
    <cellStyle name="Total 2 2 5 3 2 2" xfId="34070"/>
    <cellStyle name="Total 2 2 5 3 2 2 2" xfId="34071"/>
    <cellStyle name="Total 2 2 5 3 2 2 2 2" xfId="34072"/>
    <cellStyle name="Total 2 2 5 3 2 2 3" xfId="34073"/>
    <cellStyle name="Total 2 2 5 3 2 2 3 2" xfId="34074"/>
    <cellStyle name="Total 2 2 5 3 2 2 4" xfId="34075"/>
    <cellStyle name="Total 2 2 5 3 2 2 5" xfId="34076"/>
    <cellStyle name="Total 2 2 5 3 2 3" xfId="34077"/>
    <cellStyle name="Total 2 2 5 3 2 3 2" xfId="34078"/>
    <cellStyle name="Total 2 2 5 3 2 4" xfId="34079"/>
    <cellStyle name="Total 2 2 5 3 2 4 2" xfId="34080"/>
    <cellStyle name="Total 2 2 5 3 2 5" xfId="34081"/>
    <cellStyle name="Total 2 2 5 3 2 6" xfId="34082"/>
    <cellStyle name="Total 2 2 5 3 3" xfId="34083"/>
    <cellStyle name="Total 2 2 5 3 3 2" xfId="34084"/>
    <cellStyle name="Total 2 2 5 3 3 2 2" xfId="34085"/>
    <cellStyle name="Total 2 2 5 3 3 2 2 2" xfId="34086"/>
    <cellStyle name="Total 2 2 5 3 3 2 3" xfId="34087"/>
    <cellStyle name="Total 2 2 5 3 3 2 3 2" xfId="34088"/>
    <cellStyle name="Total 2 2 5 3 3 2 4" xfId="34089"/>
    <cellStyle name="Total 2 2 5 3 3 2 5" xfId="34090"/>
    <cellStyle name="Total 2 2 5 3 3 3" xfId="34091"/>
    <cellStyle name="Total 2 2 5 3 3 3 2" xfId="34092"/>
    <cellStyle name="Total 2 2 5 3 3 4" xfId="34093"/>
    <cellStyle name="Total 2 2 5 3 3 4 2" xfId="34094"/>
    <cellStyle name="Total 2 2 5 3 3 5" xfId="34095"/>
    <cellStyle name="Total 2 2 5 3 3 6" xfId="34096"/>
    <cellStyle name="Total 2 2 5 3 4" xfId="34097"/>
    <cellStyle name="Total 2 2 5 3 4 2" xfId="34098"/>
    <cellStyle name="Total 2 2 5 3 4 2 2" xfId="34099"/>
    <cellStyle name="Total 2 2 5 3 4 3" xfId="34100"/>
    <cellStyle name="Total 2 2 5 3 4 3 2" xfId="34101"/>
    <cellStyle name="Total 2 2 5 3 4 4" xfId="34102"/>
    <cellStyle name="Total 2 2 5 3 4 5" xfId="34103"/>
    <cellStyle name="Total 2 2 5 3 5" xfId="34104"/>
    <cellStyle name="Total 2 2 5 3 5 2" xfId="34105"/>
    <cellStyle name="Total 2 2 5 3 6" xfId="34106"/>
    <cellStyle name="Total 2 2 5 3 6 2" xfId="34107"/>
    <cellStyle name="Total 2 2 5 3 7" xfId="34108"/>
    <cellStyle name="Total 2 2 5 3 8" xfId="34109"/>
    <cellStyle name="Total 2 2 5 4" xfId="34110"/>
    <cellStyle name="Total 2 2 5 4 2" xfId="34111"/>
    <cellStyle name="Total 2 2 5 4 2 2" xfId="34112"/>
    <cellStyle name="Total 2 2 5 4 2 2 2" xfId="34113"/>
    <cellStyle name="Total 2 2 5 4 2 3" xfId="34114"/>
    <cellStyle name="Total 2 2 5 4 2 3 2" xfId="34115"/>
    <cellStyle name="Total 2 2 5 4 2 4" xfId="34116"/>
    <cellStyle name="Total 2 2 5 4 2 5" xfId="34117"/>
    <cellStyle name="Total 2 2 5 4 3" xfId="34118"/>
    <cellStyle name="Total 2 2 5 4 3 2" xfId="34119"/>
    <cellStyle name="Total 2 2 5 4 4" xfId="34120"/>
    <cellStyle name="Total 2 2 5 4 4 2" xfId="34121"/>
    <cellStyle name="Total 2 2 5 4 5" xfId="34122"/>
    <cellStyle name="Total 2 2 5 4 6" xfId="34123"/>
    <cellStyle name="Total 2 2 5 5" xfId="34124"/>
    <cellStyle name="Total 2 2 5 5 2" xfId="34125"/>
    <cellStyle name="Total 2 2 5 5 2 2" xfId="34126"/>
    <cellStyle name="Total 2 2 5 5 2 2 2" xfId="34127"/>
    <cellStyle name="Total 2 2 5 5 2 3" xfId="34128"/>
    <cellStyle name="Total 2 2 5 5 2 3 2" xfId="34129"/>
    <cellStyle name="Total 2 2 5 5 2 4" xfId="34130"/>
    <cellStyle name="Total 2 2 5 5 2 5" xfId="34131"/>
    <cellStyle name="Total 2 2 5 5 3" xfId="34132"/>
    <cellStyle name="Total 2 2 5 5 3 2" xfId="34133"/>
    <cellStyle name="Total 2 2 5 5 4" xfId="34134"/>
    <cellStyle name="Total 2 2 5 5 4 2" xfId="34135"/>
    <cellStyle name="Total 2 2 5 5 5" xfId="34136"/>
    <cellStyle name="Total 2 2 5 5 6" xfId="34137"/>
    <cellStyle name="Total 2 2 5 6" xfId="34138"/>
    <cellStyle name="Total 2 2 5 6 2" xfId="34139"/>
    <cellStyle name="Total 2 2 5 6 2 2" xfId="34140"/>
    <cellStyle name="Total 2 2 5 6 2 2 2" xfId="34141"/>
    <cellStyle name="Total 2 2 5 6 2 3" xfId="34142"/>
    <cellStyle name="Total 2 2 5 6 2 3 2" xfId="34143"/>
    <cellStyle name="Total 2 2 5 6 2 4" xfId="34144"/>
    <cellStyle name="Total 2 2 5 6 2 5" xfId="34145"/>
    <cellStyle name="Total 2 2 5 6 3" xfId="34146"/>
    <cellStyle name="Total 2 2 5 6 3 2" xfId="34147"/>
    <cellStyle name="Total 2 2 5 6 4" xfId="34148"/>
    <cellStyle name="Total 2 2 5 6 4 2" xfId="34149"/>
    <cellStyle name="Total 2 2 5 6 5" xfId="34150"/>
    <cellStyle name="Total 2 2 5 6 6" xfId="34151"/>
    <cellStyle name="Total 2 2 5 7" xfId="34152"/>
    <cellStyle name="Total 2 2 5 7 2" xfId="34153"/>
    <cellStyle name="Total 2 2 5 7 2 2" xfId="34154"/>
    <cellStyle name="Total 2 2 5 7 3" xfId="34155"/>
    <cellStyle name="Total 2 2 5 7 3 2" xfId="34156"/>
    <cellStyle name="Total 2 2 5 7 4" xfId="34157"/>
    <cellStyle name="Total 2 2 5 7 5" xfId="34158"/>
    <cellStyle name="Total 2 2 5 8" xfId="34159"/>
    <cellStyle name="Total 2 2 5 8 2" xfId="34160"/>
    <cellStyle name="Total 2 2 5 9" xfId="34161"/>
    <cellStyle name="Total 2 2 5 9 2" xfId="34162"/>
    <cellStyle name="Total 2 2 6" xfId="34163"/>
    <cellStyle name="Total 2 2 6 10" xfId="34164"/>
    <cellStyle name="Total 2 2 6 11" xfId="34165"/>
    <cellStyle name="Total 2 2 6 2" xfId="34166"/>
    <cellStyle name="Total 2 2 6 2 2" xfId="34167"/>
    <cellStyle name="Total 2 2 6 2 2 2" xfId="34168"/>
    <cellStyle name="Total 2 2 6 2 2 2 2" xfId="34169"/>
    <cellStyle name="Total 2 2 6 2 2 2 2 2" xfId="34170"/>
    <cellStyle name="Total 2 2 6 2 2 2 3" xfId="34171"/>
    <cellStyle name="Total 2 2 6 2 2 2 3 2" xfId="34172"/>
    <cellStyle name="Total 2 2 6 2 2 2 4" xfId="34173"/>
    <cellStyle name="Total 2 2 6 2 2 2 5" xfId="34174"/>
    <cellStyle name="Total 2 2 6 2 2 3" xfId="34175"/>
    <cellStyle name="Total 2 2 6 2 2 3 2" xfId="34176"/>
    <cellStyle name="Total 2 2 6 2 2 4" xfId="34177"/>
    <cellStyle name="Total 2 2 6 2 2 4 2" xfId="34178"/>
    <cellStyle name="Total 2 2 6 2 2 5" xfId="34179"/>
    <cellStyle name="Total 2 2 6 2 2 6" xfId="34180"/>
    <cellStyle name="Total 2 2 6 2 3" xfId="34181"/>
    <cellStyle name="Total 2 2 6 2 3 2" xfId="34182"/>
    <cellStyle name="Total 2 2 6 2 3 2 2" xfId="34183"/>
    <cellStyle name="Total 2 2 6 2 3 2 2 2" xfId="34184"/>
    <cellStyle name="Total 2 2 6 2 3 2 3" xfId="34185"/>
    <cellStyle name="Total 2 2 6 2 3 2 3 2" xfId="34186"/>
    <cellStyle name="Total 2 2 6 2 3 2 4" xfId="34187"/>
    <cellStyle name="Total 2 2 6 2 3 2 5" xfId="34188"/>
    <cellStyle name="Total 2 2 6 2 3 3" xfId="34189"/>
    <cellStyle name="Total 2 2 6 2 3 3 2" xfId="34190"/>
    <cellStyle name="Total 2 2 6 2 3 4" xfId="34191"/>
    <cellStyle name="Total 2 2 6 2 3 4 2" xfId="34192"/>
    <cellStyle name="Total 2 2 6 2 3 5" xfId="34193"/>
    <cellStyle name="Total 2 2 6 2 3 6" xfId="34194"/>
    <cellStyle name="Total 2 2 6 2 4" xfId="34195"/>
    <cellStyle name="Total 2 2 6 2 4 2" xfId="34196"/>
    <cellStyle name="Total 2 2 6 2 4 2 2" xfId="34197"/>
    <cellStyle name="Total 2 2 6 2 4 2 2 2" xfId="34198"/>
    <cellStyle name="Total 2 2 6 2 4 2 3" xfId="34199"/>
    <cellStyle name="Total 2 2 6 2 4 2 3 2" xfId="34200"/>
    <cellStyle name="Total 2 2 6 2 4 2 4" xfId="34201"/>
    <cellStyle name="Total 2 2 6 2 4 2 5" xfId="34202"/>
    <cellStyle name="Total 2 2 6 2 4 3" xfId="34203"/>
    <cellStyle name="Total 2 2 6 2 4 3 2" xfId="34204"/>
    <cellStyle name="Total 2 2 6 2 4 4" xfId="34205"/>
    <cellStyle name="Total 2 2 6 2 4 4 2" xfId="34206"/>
    <cellStyle name="Total 2 2 6 2 4 5" xfId="34207"/>
    <cellStyle name="Total 2 2 6 2 4 6" xfId="34208"/>
    <cellStyle name="Total 2 2 6 2 5" xfId="34209"/>
    <cellStyle name="Total 2 2 6 2 5 2" xfId="34210"/>
    <cellStyle name="Total 2 2 6 2 5 2 2" xfId="34211"/>
    <cellStyle name="Total 2 2 6 2 5 3" xfId="34212"/>
    <cellStyle name="Total 2 2 6 2 5 3 2" xfId="34213"/>
    <cellStyle name="Total 2 2 6 2 5 4" xfId="34214"/>
    <cellStyle name="Total 2 2 6 2 5 5" xfId="34215"/>
    <cellStyle name="Total 2 2 6 2 6" xfId="34216"/>
    <cellStyle name="Total 2 2 6 2 6 2" xfId="34217"/>
    <cellStyle name="Total 2 2 6 2 7" xfId="34218"/>
    <cellStyle name="Total 2 2 6 2 7 2" xfId="34219"/>
    <cellStyle name="Total 2 2 6 2 8" xfId="34220"/>
    <cellStyle name="Total 2 2 6 2 9" xfId="34221"/>
    <cellStyle name="Total 2 2 6 3" xfId="34222"/>
    <cellStyle name="Total 2 2 6 3 2" xfId="34223"/>
    <cellStyle name="Total 2 2 6 3 2 2" xfId="34224"/>
    <cellStyle name="Total 2 2 6 3 2 2 2" xfId="34225"/>
    <cellStyle name="Total 2 2 6 3 2 3" xfId="34226"/>
    <cellStyle name="Total 2 2 6 3 2 3 2" xfId="34227"/>
    <cellStyle name="Total 2 2 6 3 2 4" xfId="34228"/>
    <cellStyle name="Total 2 2 6 3 2 5" xfId="34229"/>
    <cellStyle name="Total 2 2 6 3 3" xfId="34230"/>
    <cellStyle name="Total 2 2 6 3 3 2" xfId="34231"/>
    <cellStyle name="Total 2 2 6 3 4" xfId="34232"/>
    <cellStyle name="Total 2 2 6 3 4 2" xfId="34233"/>
    <cellStyle name="Total 2 2 6 3 5" xfId="34234"/>
    <cellStyle name="Total 2 2 6 3 6" xfId="34235"/>
    <cellStyle name="Total 2 2 6 4" xfId="34236"/>
    <cellStyle name="Total 2 2 6 4 2" xfId="34237"/>
    <cellStyle name="Total 2 2 6 4 2 2" xfId="34238"/>
    <cellStyle name="Total 2 2 6 4 2 2 2" xfId="34239"/>
    <cellStyle name="Total 2 2 6 4 2 3" xfId="34240"/>
    <cellStyle name="Total 2 2 6 4 2 3 2" xfId="34241"/>
    <cellStyle name="Total 2 2 6 4 2 4" xfId="34242"/>
    <cellStyle name="Total 2 2 6 4 2 5" xfId="34243"/>
    <cellStyle name="Total 2 2 6 4 3" xfId="34244"/>
    <cellStyle name="Total 2 2 6 4 3 2" xfId="34245"/>
    <cellStyle name="Total 2 2 6 4 4" xfId="34246"/>
    <cellStyle name="Total 2 2 6 4 4 2" xfId="34247"/>
    <cellStyle name="Total 2 2 6 4 5" xfId="34248"/>
    <cellStyle name="Total 2 2 6 4 6" xfId="34249"/>
    <cellStyle name="Total 2 2 6 5" xfId="34250"/>
    <cellStyle name="Total 2 2 6 5 2" xfId="34251"/>
    <cellStyle name="Total 2 2 6 5 2 2" xfId="34252"/>
    <cellStyle name="Total 2 2 6 5 2 2 2" xfId="34253"/>
    <cellStyle name="Total 2 2 6 5 2 3" xfId="34254"/>
    <cellStyle name="Total 2 2 6 5 2 3 2" xfId="34255"/>
    <cellStyle name="Total 2 2 6 5 2 4" xfId="34256"/>
    <cellStyle name="Total 2 2 6 5 2 5" xfId="34257"/>
    <cellStyle name="Total 2 2 6 5 3" xfId="34258"/>
    <cellStyle name="Total 2 2 6 5 3 2" xfId="34259"/>
    <cellStyle name="Total 2 2 6 5 4" xfId="34260"/>
    <cellStyle name="Total 2 2 6 5 4 2" xfId="34261"/>
    <cellStyle name="Total 2 2 6 5 5" xfId="34262"/>
    <cellStyle name="Total 2 2 6 5 6" xfId="34263"/>
    <cellStyle name="Total 2 2 6 6" xfId="34264"/>
    <cellStyle name="Total 2 2 6 6 2" xfId="34265"/>
    <cellStyle name="Total 2 2 6 6 2 2" xfId="34266"/>
    <cellStyle name="Total 2 2 6 6 2 2 2" xfId="34267"/>
    <cellStyle name="Total 2 2 6 6 2 3" xfId="34268"/>
    <cellStyle name="Total 2 2 6 6 2 3 2" xfId="34269"/>
    <cellStyle name="Total 2 2 6 6 2 4" xfId="34270"/>
    <cellStyle name="Total 2 2 6 6 2 5" xfId="34271"/>
    <cellStyle name="Total 2 2 6 6 3" xfId="34272"/>
    <cellStyle name="Total 2 2 6 6 3 2" xfId="34273"/>
    <cellStyle name="Total 2 2 6 6 4" xfId="34274"/>
    <cellStyle name="Total 2 2 6 6 4 2" xfId="34275"/>
    <cellStyle name="Total 2 2 6 6 5" xfId="34276"/>
    <cellStyle name="Total 2 2 6 6 6" xfId="34277"/>
    <cellStyle name="Total 2 2 6 7" xfId="34278"/>
    <cellStyle name="Total 2 2 6 7 2" xfId="34279"/>
    <cellStyle name="Total 2 2 6 7 2 2" xfId="34280"/>
    <cellStyle name="Total 2 2 6 7 3" xfId="34281"/>
    <cellStyle name="Total 2 2 6 7 3 2" xfId="34282"/>
    <cellStyle name="Total 2 2 6 7 4" xfId="34283"/>
    <cellStyle name="Total 2 2 6 7 5" xfId="34284"/>
    <cellStyle name="Total 2 2 6 8" xfId="34285"/>
    <cellStyle name="Total 2 2 6 8 2" xfId="34286"/>
    <cellStyle name="Total 2 2 6 9" xfId="34287"/>
    <cellStyle name="Total 2 2 6 9 2" xfId="34288"/>
    <cellStyle name="Total 2 2 7" xfId="34289"/>
    <cellStyle name="Total 2 2 7 2" xfId="34290"/>
    <cellStyle name="Total 2 2 7 2 2" xfId="34291"/>
    <cellStyle name="Total 2 2 7 2 2 2" xfId="34292"/>
    <cellStyle name="Total 2 2 7 2 3" xfId="34293"/>
    <cellStyle name="Total 2 2 7 2 3 2" xfId="34294"/>
    <cellStyle name="Total 2 2 7 2 4" xfId="34295"/>
    <cellStyle name="Total 2 2 7 2 5" xfId="34296"/>
    <cellStyle name="Total 2 2 7 3" xfId="34297"/>
    <cellStyle name="Total 2 2 7 3 2" xfId="34298"/>
    <cellStyle name="Total 2 2 7 4" xfId="34299"/>
    <cellStyle name="Total 2 2 7 4 2" xfId="34300"/>
    <cellStyle name="Total 2 2 7 5" xfId="34301"/>
    <cellStyle name="Total 2 2 7 6" xfId="34302"/>
    <cellStyle name="Total 2 2 8" xfId="34303"/>
    <cellStyle name="Total 2 2 8 2" xfId="34304"/>
    <cellStyle name="Total 2 2 8 2 2" xfId="34305"/>
    <cellStyle name="Total 2 2 8 2 2 2" xfId="34306"/>
    <cellStyle name="Total 2 2 8 2 3" xfId="34307"/>
    <cellStyle name="Total 2 2 8 2 3 2" xfId="34308"/>
    <cellStyle name="Total 2 2 8 2 4" xfId="34309"/>
    <cellStyle name="Total 2 2 8 2 5" xfId="34310"/>
    <cellStyle name="Total 2 2 8 3" xfId="34311"/>
    <cellStyle name="Total 2 2 8 3 2" xfId="34312"/>
    <cellStyle name="Total 2 2 8 4" xfId="34313"/>
    <cellStyle name="Total 2 2 8 4 2" xfId="34314"/>
    <cellStyle name="Total 2 2 8 5" xfId="34315"/>
    <cellStyle name="Total 2 2 8 6" xfId="34316"/>
    <cellStyle name="Total 2 2 9" xfId="34317"/>
    <cellStyle name="Total 2 2 9 2" xfId="34318"/>
    <cellStyle name="Total 2 2 9 2 2" xfId="34319"/>
    <cellStyle name="Total 2 2 9 2 2 2" xfId="34320"/>
    <cellStyle name="Total 2 2 9 2 3" xfId="34321"/>
    <cellStyle name="Total 2 2 9 2 3 2" xfId="34322"/>
    <cellStyle name="Total 2 2 9 2 4" xfId="34323"/>
    <cellStyle name="Total 2 2 9 2 5" xfId="34324"/>
    <cellStyle name="Total 2 2 9 3" xfId="34325"/>
    <cellStyle name="Total 2 2 9 3 2" xfId="34326"/>
    <cellStyle name="Total 2 2 9 4" xfId="34327"/>
    <cellStyle name="Total 2 2 9 4 2" xfId="34328"/>
    <cellStyle name="Total 2 2 9 5" xfId="34329"/>
    <cellStyle name="Total 2 2 9 6" xfId="34330"/>
    <cellStyle name="Total 2 3" xfId="34331"/>
    <cellStyle name="Total 2 3 10" xfId="34332"/>
    <cellStyle name="Total 2 3 10 2" xfId="34333"/>
    <cellStyle name="Total 2 3 10 2 2" xfId="34334"/>
    <cellStyle name="Total 2 3 10 3" xfId="34335"/>
    <cellStyle name="Total 2 3 10 3 2" xfId="34336"/>
    <cellStyle name="Total 2 3 10 4" xfId="34337"/>
    <cellStyle name="Total 2 3 10 5" xfId="34338"/>
    <cellStyle name="Total 2 3 11" xfId="34339"/>
    <cellStyle name="Total 2 3 11 2" xfId="34340"/>
    <cellStyle name="Total 2 3 11 2 2" xfId="34341"/>
    <cellStyle name="Total 2 3 11 3" xfId="34342"/>
    <cellStyle name="Total 2 3 11 3 2" xfId="34343"/>
    <cellStyle name="Total 2 3 11 4" xfId="34344"/>
    <cellStyle name="Total 2 3 11 5" xfId="34345"/>
    <cellStyle name="Total 2 3 12" xfId="34346"/>
    <cellStyle name="Total 2 3 12 2" xfId="34347"/>
    <cellStyle name="Total 2 3 12 2 2" xfId="34348"/>
    <cellStyle name="Total 2 3 12 3" xfId="34349"/>
    <cellStyle name="Total 2 3 12 3 2" xfId="34350"/>
    <cellStyle name="Total 2 3 12 4" xfId="34351"/>
    <cellStyle name="Total 2 3 12 5" xfId="34352"/>
    <cellStyle name="Total 2 3 13" xfId="34353"/>
    <cellStyle name="Total 2 3 13 2" xfId="34354"/>
    <cellStyle name="Total 2 3 13 2 2" xfId="34355"/>
    <cellStyle name="Total 2 3 13 3" xfId="34356"/>
    <cellStyle name="Total 2 3 13 3 2" xfId="34357"/>
    <cellStyle name="Total 2 3 13 4" xfId="34358"/>
    <cellStyle name="Total 2 3 13 5" xfId="34359"/>
    <cellStyle name="Total 2 3 14" xfId="34360"/>
    <cellStyle name="Total 2 3 14 2" xfId="34361"/>
    <cellStyle name="Total 2 3 14 2 2" xfId="34362"/>
    <cellStyle name="Total 2 3 14 3" xfId="34363"/>
    <cellStyle name="Total 2 3 14 3 2" xfId="34364"/>
    <cellStyle name="Total 2 3 14 4" xfId="34365"/>
    <cellStyle name="Total 2 3 14 5" xfId="34366"/>
    <cellStyle name="Total 2 3 15" xfId="34367"/>
    <cellStyle name="Total 2 3 15 2" xfId="34368"/>
    <cellStyle name="Total 2 3 15 2 2" xfId="34369"/>
    <cellStyle name="Total 2 3 15 3" xfId="34370"/>
    <cellStyle name="Total 2 3 15 3 2" xfId="34371"/>
    <cellStyle name="Total 2 3 15 4" xfId="34372"/>
    <cellStyle name="Total 2 3 15 5" xfId="34373"/>
    <cellStyle name="Total 2 3 16" xfId="34374"/>
    <cellStyle name="Total 2 3 16 2" xfId="34375"/>
    <cellStyle name="Total 2 3 16 2 2" xfId="34376"/>
    <cellStyle name="Total 2 3 16 3" xfId="34377"/>
    <cellStyle name="Total 2 3 16 3 2" xfId="34378"/>
    <cellStyle name="Total 2 3 16 4" xfId="34379"/>
    <cellStyle name="Total 2 3 16 5" xfId="34380"/>
    <cellStyle name="Total 2 3 17" xfId="34381"/>
    <cellStyle name="Total 2 3 17 2" xfId="34382"/>
    <cellStyle name="Total 2 3 17 2 2" xfId="34383"/>
    <cellStyle name="Total 2 3 17 3" xfId="34384"/>
    <cellStyle name="Total 2 3 17 3 2" xfId="34385"/>
    <cellStyle name="Total 2 3 17 4" xfId="34386"/>
    <cellStyle name="Total 2 3 17 5" xfId="34387"/>
    <cellStyle name="Total 2 3 18" xfId="34388"/>
    <cellStyle name="Total 2 3 18 2" xfId="34389"/>
    <cellStyle name="Total 2 3 18 2 2" xfId="34390"/>
    <cellStyle name="Total 2 3 18 3" xfId="34391"/>
    <cellStyle name="Total 2 3 18 3 2" xfId="34392"/>
    <cellStyle name="Total 2 3 18 4" xfId="34393"/>
    <cellStyle name="Total 2 3 18 5" xfId="34394"/>
    <cellStyle name="Total 2 3 19" xfId="34395"/>
    <cellStyle name="Total 2 3 19 2" xfId="34396"/>
    <cellStyle name="Total 2 3 19 2 2" xfId="34397"/>
    <cellStyle name="Total 2 3 19 3" xfId="34398"/>
    <cellStyle name="Total 2 3 19 3 2" xfId="34399"/>
    <cellStyle name="Total 2 3 19 4" xfId="34400"/>
    <cellStyle name="Total 2 3 19 5" xfId="34401"/>
    <cellStyle name="Total 2 3 2" xfId="34402"/>
    <cellStyle name="Total 2 3 2 10" xfId="34403"/>
    <cellStyle name="Total 2 3 2 2" xfId="34404"/>
    <cellStyle name="Total 2 3 2 2 2" xfId="34405"/>
    <cellStyle name="Total 2 3 2 2 2 2" xfId="34406"/>
    <cellStyle name="Total 2 3 2 2 2 2 2" xfId="34407"/>
    <cellStyle name="Total 2 3 2 2 2 2 2 2" xfId="34408"/>
    <cellStyle name="Total 2 3 2 2 2 2 3" xfId="34409"/>
    <cellStyle name="Total 2 3 2 2 2 2 3 2" xfId="34410"/>
    <cellStyle name="Total 2 3 2 2 2 2 4" xfId="34411"/>
    <cellStyle name="Total 2 3 2 2 2 2 5" xfId="34412"/>
    <cellStyle name="Total 2 3 2 2 2 3" xfId="34413"/>
    <cellStyle name="Total 2 3 2 2 2 3 2" xfId="34414"/>
    <cellStyle name="Total 2 3 2 2 2 4" xfId="34415"/>
    <cellStyle name="Total 2 3 2 2 2 4 2" xfId="34416"/>
    <cellStyle name="Total 2 3 2 2 2 5" xfId="34417"/>
    <cellStyle name="Total 2 3 2 2 2 6" xfId="34418"/>
    <cellStyle name="Total 2 3 2 2 3" xfId="34419"/>
    <cellStyle name="Total 2 3 2 2 3 2" xfId="34420"/>
    <cellStyle name="Total 2 3 2 2 3 2 2" xfId="34421"/>
    <cellStyle name="Total 2 3 2 2 3 2 2 2" xfId="34422"/>
    <cellStyle name="Total 2 3 2 2 3 2 3" xfId="34423"/>
    <cellStyle name="Total 2 3 2 2 3 2 3 2" xfId="34424"/>
    <cellStyle name="Total 2 3 2 2 3 2 4" xfId="34425"/>
    <cellStyle name="Total 2 3 2 2 3 2 5" xfId="34426"/>
    <cellStyle name="Total 2 3 2 2 3 3" xfId="34427"/>
    <cellStyle name="Total 2 3 2 2 3 3 2" xfId="34428"/>
    <cellStyle name="Total 2 3 2 2 3 4" xfId="34429"/>
    <cellStyle name="Total 2 3 2 2 3 4 2" xfId="34430"/>
    <cellStyle name="Total 2 3 2 2 3 5" xfId="34431"/>
    <cellStyle name="Total 2 3 2 2 3 6" xfId="34432"/>
    <cellStyle name="Total 2 3 2 2 4" xfId="34433"/>
    <cellStyle name="Total 2 3 2 2 4 2" xfId="34434"/>
    <cellStyle name="Total 2 3 2 2 4 2 2" xfId="34435"/>
    <cellStyle name="Total 2 3 2 2 4 2 2 2" xfId="34436"/>
    <cellStyle name="Total 2 3 2 2 4 2 3" xfId="34437"/>
    <cellStyle name="Total 2 3 2 2 4 2 3 2" xfId="34438"/>
    <cellStyle name="Total 2 3 2 2 4 2 4" xfId="34439"/>
    <cellStyle name="Total 2 3 2 2 4 2 5" xfId="34440"/>
    <cellStyle name="Total 2 3 2 2 4 3" xfId="34441"/>
    <cellStyle name="Total 2 3 2 2 4 3 2" xfId="34442"/>
    <cellStyle name="Total 2 3 2 2 4 4" xfId="34443"/>
    <cellStyle name="Total 2 3 2 2 4 4 2" xfId="34444"/>
    <cellStyle name="Total 2 3 2 2 4 5" xfId="34445"/>
    <cellStyle name="Total 2 3 2 2 4 6" xfId="34446"/>
    <cellStyle name="Total 2 3 2 2 5" xfId="34447"/>
    <cellStyle name="Total 2 3 2 2 5 2" xfId="34448"/>
    <cellStyle name="Total 2 3 2 2 5 2 2" xfId="34449"/>
    <cellStyle name="Total 2 3 2 2 5 3" xfId="34450"/>
    <cellStyle name="Total 2 3 2 2 5 3 2" xfId="34451"/>
    <cellStyle name="Total 2 3 2 2 5 4" xfId="34452"/>
    <cellStyle name="Total 2 3 2 2 5 5" xfId="34453"/>
    <cellStyle name="Total 2 3 2 2 6" xfId="34454"/>
    <cellStyle name="Total 2 3 2 2 6 2" xfId="34455"/>
    <cellStyle name="Total 2 3 2 2 7" xfId="34456"/>
    <cellStyle name="Total 2 3 2 2 7 2" xfId="34457"/>
    <cellStyle name="Total 2 3 2 2 8" xfId="34458"/>
    <cellStyle name="Total 2 3 2 2 9" xfId="34459"/>
    <cellStyle name="Total 2 3 2 3" xfId="34460"/>
    <cellStyle name="Total 2 3 2 3 2" xfId="34461"/>
    <cellStyle name="Total 2 3 2 3 2 2" xfId="34462"/>
    <cellStyle name="Total 2 3 2 3 2 2 2" xfId="34463"/>
    <cellStyle name="Total 2 3 2 3 2 2 2 2" xfId="34464"/>
    <cellStyle name="Total 2 3 2 3 2 2 3" xfId="34465"/>
    <cellStyle name="Total 2 3 2 3 2 2 3 2" xfId="34466"/>
    <cellStyle name="Total 2 3 2 3 2 2 4" xfId="34467"/>
    <cellStyle name="Total 2 3 2 3 2 2 5" xfId="34468"/>
    <cellStyle name="Total 2 3 2 3 2 3" xfId="34469"/>
    <cellStyle name="Total 2 3 2 3 2 3 2" xfId="34470"/>
    <cellStyle name="Total 2 3 2 3 2 4" xfId="34471"/>
    <cellStyle name="Total 2 3 2 3 2 4 2" xfId="34472"/>
    <cellStyle name="Total 2 3 2 3 2 5" xfId="34473"/>
    <cellStyle name="Total 2 3 2 3 2 6" xfId="34474"/>
    <cellStyle name="Total 2 3 2 3 3" xfId="34475"/>
    <cellStyle name="Total 2 3 2 3 3 2" xfId="34476"/>
    <cellStyle name="Total 2 3 2 3 3 2 2" xfId="34477"/>
    <cellStyle name="Total 2 3 2 3 3 2 2 2" xfId="34478"/>
    <cellStyle name="Total 2 3 2 3 3 2 3" xfId="34479"/>
    <cellStyle name="Total 2 3 2 3 3 2 3 2" xfId="34480"/>
    <cellStyle name="Total 2 3 2 3 3 2 4" xfId="34481"/>
    <cellStyle name="Total 2 3 2 3 3 2 5" xfId="34482"/>
    <cellStyle name="Total 2 3 2 3 3 3" xfId="34483"/>
    <cellStyle name="Total 2 3 2 3 3 3 2" xfId="34484"/>
    <cellStyle name="Total 2 3 2 3 3 4" xfId="34485"/>
    <cellStyle name="Total 2 3 2 3 3 4 2" xfId="34486"/>
    <cellStyle name="Total 2 3 2 3 3 5" xfId="34487"/>
    <cellStyle name="Total 2 3 2 3 3 6" xfId="34488"/>
    <cellStyle name="Total 2 3 2 3 4" xfId="34489"/>
    <cellStyle name="Total 2 3 2 3 4 2" xfId="34490"/>
    <cellStyle name="Total 2 3 2 3 4 2 2" xfId="34491"/>
    <cellStyle name="Total 2 3 2 3 4 3" xfId="34492"/>
    <cellStyle name="Total 2 3 2 3 4 3 2" xfId="34493"/>
    <cellStyle name="Total 2 3 2 3 4 4" xfId="34494"/>
    <cellStyle name="Total 2 3 2 3 4 5" xfId="34495"/>
    <cellStyle name="Total 2 3 2 3 5" xfId="34496"/>
    <cellStyle name="Total 2 3 2 3 5 2" xfId="34497"/>
    <cellStyle name="Total 2 3 2 3 6" xfId="34498"/>
    <cellStyle name="Total 2 3 2 3 6 2" xfId="34499"/>
    <cellStyle name="Total 2 3 2 3 7" xfId="34500"/>
    <cellStyle name="Total 2 3 2 3 8" xfId="34501"/>
    <cellStyle name="Total 2 3 2 4" xfId="34502"/>
    <cellStyle name="Total 2 3 2 4 2" xfId="34503"/>
    <cellStyle name="Total 2 3 2 4 2 2" xfId="34504"/>
    <cellStyle name="Total 2 3 2 4 2 2 2" xfId="34505"/>
    <cellStyle name="Total 2 3 2 4 2 3" xfId="34506"/>
    <cellStyle name="Total 2 3 2 4 2 3 2" xfId="34507"/>
    <cellStyle name="Total 2 3 2 4 2 4" xfId="34508"/>
    <cellStyle name="Total 2 3 2 4 2 5" xfId="34509"/>
    <cellStyle name="Total 2 3 2 4 3" xfId="34510"/>
    <cellStyle name="Total 2 3 2 4 3 2" xfId="34511"/>
    <cellStyle name="Total 2 3 2 4 4" xfId="34512"/>
    <cellStyle name="Total 2 3 2 4 4 2" xfId="34513"/>
    <cellStyle name="Total 2 3 2 4 5" xfId="34514"/>
    <cellStyle name="Total 2 3 2 4 6" xfId="34515"/>
    <cellStyle name="Total 2 3 2 5" xfId="34516"/>
    <cellStyle name="Total 2 3 2 5 2" xfId="34517"/>
    <cellStyle name="Total 2 3 2 5 2 2" xfId="34518"/>
    <cellStyle name="Total 2 3 2 5 2 2 2" xfId="34519"/>
    <cellStyle name="Total 2 3 2 5 2 3" xfId="34520"/>
    <cellStyle name="Total 2 3 2 5 2 3 2" xfId="34521"/>
    <cellStyle name="Total 2 3 2 5 2 4" xfId="34522"/>
    <cellStyle name="Total 2 3 2 5 2 5" xfId="34523"/>
    <cellStyle name="Total 2 3 2 5 3" xfId="34524"/>
    <cellStyle name="Total 2 3 2 5 3 2" xfId="34525"/>
    <cellStyle name="Total 2 3 2 5 4" xfId="34526"/>
    <cellStyle name="Total 2 3 2 5 4 2" xfId="34527"/>
    <cellStyle name="Total 2 3 2 5 5" xfId="34528"/>
    <cellStyle name="Total 2 3 2 5 6" xfId="34529"/>
    <cellStyle name="Total 2 3 2 6" xfId="34530"/>
    <cellStyle name="Total 2 3 2 6 2" xfId="34531"/>
    <cellStyle name="Total 2 3 2 6 2 2" xfId="34532"/>
    <cellStyle name="Total 2 3 2 6 2 2 2" xfId="34533"/>
    <cellStyle name="Total 2 3 2 6 2 3" xfId="34534"/>
    <cellStyle name="Total 2 3 2 6 2 3 2" xfId="34535"/>
    <cellStyle name="Total 2 3 2 6 2 4" xfId="34536"/>
    <cellStyle name="Total 2 3 2 6 2 5" xfId="34537"/>
    <cellStyle name="Total 2 3 2 6 3" xfId="34538"/>
    <cellStyle name="Total 2 3 2 6 3 2" xfId="34539"/>
    <cellStyle name="Total 2 3 2 6 4" xfId="34540"/>
    <cellStyle name="Total 2 3 2 6 4 2" xfId="34541"/>
    <cellStyle name="Total 2 3 2 6 5" xfId="34542"/>
    <cellStyle name="Total 2 3 2 6 6" xfId="34543"/>
    <cellStyle name="Total 2 3 2 7" xfId="34544"/>
    <cellStyle name="Total 2 3 2 7 2" xfId="34545"/>
    <cellStyle name="Total 2 3 2 7 2 2" xfId="34546"/>
    <cellStyle name="Total 2 3 2 7 3" xfId="34547"/>
    <cellStyle name="Total 2 3 2 7 3 2" xfId="34548"/>
    <cellStyle name="Total 2 3 2 7 4" xfId="34549"/>
    <cellStyle name="Total 2 3 2 7 5" xfId="34550"/>
    <cellStyle name="Total 2 3 2 8" xfId="34551"/>
    <cellStyle name="Total 2 3 2 8 2" xfId="34552"/>
    <cellStyle name="Total 2 3 2 9" xfId="34553"/>
    <cellStyle name="Total 2 3 2 9 2" xfId="34554"/>
    <cellStyle name="Total 2 3 20" xfId="34555"/>
    <cellStyle name="Total 2 3 20 2" xfId="34556"/>
    <cellStyle name="Total 2 3 20 2 2" xfId="34557"/>
    <cellStyle name="Total 2 3 20 3" xfId="34558"/>
    <cellStyle name="Total 2 3 20 3 2" xfId="34559"/>
    <cellStyle name="Total 2 3 20 4" xfId="34560"/>
    <cellStyle name="Total 2 3 20 5" xfId="34561"/>
    <cellStyle name="Total 2 3 21" xfId="34562"/>
    <cellStyle name="Total 2 3 21 2" xfId="34563"/>
    <cellStyle name="Total 2 3 22" xfId="34564"/>
    <cellStyle name="Total 2 3 22 2" xfId="34565"/>
    <cellStyle name="Total 2 3 23" xfId="34566"/>
    <cellStyle name="Total 2 3 23 2" xfId="34567"/>
    <cellStyle name="Total 2 3 24" xfId="34568"/>
    <cellStyle name="Total 2 3 25" xfId="34569"/>
    <cellStyle name="Total 2 3 3" xfId="34570"/>
    <cellStyle name="Total 2 3 3 10" xfId="34571"/>
    <cellStyle name="Total 2 3 3 2" xfId="34572"/>
    <cellStyle name="Total 2 3 3 2 2" xfId="34573"/>
    <cellStyle name="Total 2 3 3 2 2 2" xfId="34574"/>
    <cellStyle name="Total 2 3 3 2 2 2 2" xfId="34575"/>
    <cellStyle name="Total 2 3 3 2 2 2 2 2" xfId="34576"/>
    <cellStyle name="Total 2 3 3 2 2 2 3" xfId="34577"/>
    <cellStyle name="Total 2 3 3 2 2 2 3 2" xfId="34578"/>
    <cellStyle name="Total 2 3 3 2 2 2 4" xfId="34579"/>
    <cellStyle name="Total 2 3 3 2 2 2 5" xfId="34580"/>
    <cellStyle name="Total 2 3 3 2 2 3" xfId="34581"/>
    <cellStyle name="Total 2 3 3 2 2 3 2" xfId="34582"/>
    <cellStyle name="Total 2 3 3 2 2 4" xfId="34583"/>
    <cellStyle name="Total 2 3 3 2 2 4 2" xfId="34584"/>
    <cellStyle name="Total 2 3 3 2 2 5" xfId="34585"/>
    <cellStyle name="Total 2 3 3 2 2 6" xfId="34586"/>
    <cellStyle name="Total 2 3 3 2 3" xfId="34587"/>
    <cellStyle name="Total 2 3 3 2 3 2" xfId="34588"/>
    <cellStyle name="Total 2 3 3 2 3 2 2" xfId="34589"/>
    <cellStyle name="Total 2 3 3 2 3 2 2 2" xfId="34590"/>
    <cellStyle name="Total 2 3 3 2 3 2 3" xfId="34591"/>
    <cellStyle name="Total 2 3 3 2 3 2 3 2" xfId="34592"/>
    <cellStyle name="Total 2 3 3 2 3 2 4" xfId="34593"/>
    <cellStyle name="Total 2 3 3 2 3 2 5" xfId="34594"/>
    <cellStyle name="Total 2 3 3 2 3 3" xfId="34595"/>
    <cellStyle name="Total 2 3 3 2 3 3 2" xfId="34596"/>
    <cellStyle name="Total 2 3 3 2 3 4" xfId="34597"/>
    <cellStyle name="Total 2 3 3 2 3 4 2" xfId="34598"/>
    <cellStyle name="Total 2 3 3 2 3 5" xfId="34599"/>
    <cellStyle name="Total 2 3 3 2 3 6" xfId="34600"/>
    <cellStyle name="Total 2 3 3 2 4" xfId="34601"/>
    <cellStyle name="Total 2 3 3 2 4 2" xfId="34602"/>
    <cellStyle name="Total 2 3 3 2 4 2 2" xfId="34603"/>
    <cellStyle name="Total 2 3 3 2 4 2 2 2" xfId="34604"/>
    <cellStyle name="Total 2 3 3 2 4 2 3" xfId="34605"/>
    <cellStyle name="Total 2 3 3 2 4 2 3 2" xfId="34606"/>
    <cellStyle name="Total 2 3 3 2 4 2 4" xfId="34607"/>
    <cellStyle name="Total 2 3 3 2 4 2 5" xfId="34608"/>
    <cellStyle name="Total 2 3 3 2 4 3" xfId="34609"/>
    <cellStyle name="Total 2 3 3 2 4 3 2" xfId="34610"/>
    <cellStyle name="Total 2 3 3 2 4 4" xfId="34611"/>
    <cellStyle name="Total 2 3 3 2 4 4 2" xfId="34612"/>
    <cellStyle name="Total 2 3 3 2 4 5" xfId="34613"/>
    <cellStyle name="Total 2 3 3 2 4 6" xfId="34614"/>
    <cellStyle name="Total 2 3 3 2 5" xfId="34615"/>
    <cellStyle name="Total 2 3 3 2 5 2" xfId="34616"/>
    <cellStyle name="Total 2 3 3 2 5 2 2" xfId="34617"/>
    <cellStyle name="Total 2 3 3 2 5 3" xfId="34618"/>
    <cellStyle name="Total 2 3 3 2 5 3 2" xfId="34619"/>
    <cellStyle name="Total 2 3 3 2 5 4" xfId="34620"/>
    <cellStyle name="Total 2 3 3 2 5 5" xfId="34621"/>
    <cellStyle name="Total 2 3 3 2 6" xfId="34622"/>
    <cellStyle name="Total 2 3 3 2 6 2" xfId="34623"/>
    <cellStyle name="Total 2 3 3 2 7" xfId="34624"/>
    <cellStyle name="Total 2 3 3 2 7 2" xfId="34625"/>
    <cellStyle name="Total 2 3 3 2 8" xfId="34626"/>
    <cellStyle name="Total 2 3 3 2 9" xfId="34627"/>
    <cellStyle name="Total 2 3 3 3" xfId="34628"/>
    <cellStyle name="Total 2 3 3 3 2" xfId="34629"/>
    <cellStyle name="Total 2 3 3 3 2 2" xfId="34630"/>
    <cellStyle name="Total 2 3 3 3 2 2 2" xfId="34631"/>
    <cellStyle name="Total 2 3 3 3 2 2 2 2" xfId="34632"/>
    <cellStyle name="Total 2 3 3 3 2 2 3" xfId="34633"/>
    <cellStyle name="Total 2 3 3 3 2 2 3 2" xfId="34634"/>
    <cellStyle name="Total 2 3 3 3 2 2 4" xfId="34635"/>
    <cellStyle name="Total 2 3 3 3 2 2 5" xfId="34636"/>
    <cellStyle name="Total 2 3 3 3 2 3" xfId="34637"/>
    <cellStyle name="Total 2 3 3 3 2 3 2" xfId="34638"/>
    <cellStyle name="Total 2 3 3 3 2 4" xfId="34639"/>
    <cellStyle name="Total 2 3 3 3 2 4 2" xfId="34640"/>
    <cellStyle name="Total 2 3 3 3 2 5" xfId="34641"/>
    <cellStyle name="Total 2 3 3 3 2 6" xfId="34642"/>
    <cellStyle name="Total 2 3 3 3 3" xfId="34643"/>
    <cellStyle name="Total 2 3 3 3 3 2" xfId="34644"/>
    <cellStyle name="Total 2 3 3 3 3 2 2" xfId="34645"/>
    <cellStyle name="Total 2 3 3 3 3 2 2 2" xfId="34646"/>
    <cellStyle name="Total 2 3 3 3 3 2 3" xfId="34647"/>
    <cellStyle name="Total 2 3 3 3 3 2 3 2" xfId="34648"/>
    <cellStyle name="Total 2 3 3 3 3 2 4" xfId="34649"/>
    <cellStyle name="Total 2 3 3 3 3 2 5" xfId="34650"/>
    <cellStyle name="Total 2 3 3 3 3 3" xfId="34651"/>
    <cellStyle name="Total 2 3 3 3 3 3 2" xfId="34652"/>
    <cellStyle name="Total 2 3 3 3 3 4" xfId="34653"/>
    <cellStyle name="Total 2 3 3 3 3 4 2" xfId="34654"/>
    <cellStyle name="Total 2 3 3 3 3 5" xfId="34655"/>
    <cellStyle name="Total 2 3 3 3 3 6" xfId="34656"/>
    <cellStyle name="Total 2 3 3 3 4" xfId="34657"/>
    <cellStyle name="Total 2 3 3 3 4 2" xfId="34658"/>
    <cellStyle name="Total 2 3 3 3 4 2 2" xfId="34659"/>
    <cellStyle name="Total 2 3 3 3 4 3" xfId="34660"/>
    <cellStyle name="Total 2 3 3 3 4 3 2" xfId="34661"/>
    <cellStyle name="Total 2 3 3 3 4 4" xfId="34662"/>
    <cellStyle name="Total 2 3 3 3 4 5" xfId="34663"/>
    <cellStyle name="Total 2 3 3 3 5" xfId="34664"/>
    <cellStyle name="Total 2 3 3 3 5 2" xfId="34665"/>
    <cellStyle name="Total 2 3 3 3 6" xfId="34666"/>
    <cellStyle name="Total 2 3 3 3 6 2" xfId="34667"/>
    <cellStyle name="Total 2 3 3 3 7" xfId="34668"/>
    <cellStyle name="Total 2 3 3 3 8" xfId="34669"/>
    <cellStyle name="Total 2 3 3 4" xfId="34670"/>
    <cellStyle name="Total 2 3 3 4 2" xfId="34671"/>
    <cellStyle name="Total 2 3 3 4 2 2" xfId="34672"/>
    <cellStyle name="Total 2 3 3 4 2 2 2" xfId="34673"/>
    <cellStyle name="Total 2 3 3 4 2 3" xfId="34674"/>
    <cellStyle name="Total 2 3 3 4 2 3 2" xfId="34675"/>
    <cellStyle name="Total 2 3 3 4 2 4" xfId="34676"/>
    <cellStyle name="Total 2 3 3 4 2 5" xfId="34677"/>
    <cellStyle name="Total 2 3 3 4 3" xfId="34678"/>
    <cellStyle name="Total 2 3 3 4 3 2" xfId="34679"/>
    <cellStyle name="Total 2 3 3 4 4" xfId="34680"/>
    <cellStyle name="Total 2 3 3 4 4 2" xfId="34681"/>
    <cellStyle name="Total 2 3 3 4 5" xfId="34682"/>
    <cellStyle name="Total 2 3 3 4 6" xfId="34683"/>
    <cellStyle name="Total 2 3 3 5" xfId="34684"/>
    <cellStyle name="Total 2 3 3 5 2" xfId="34685"/>
    <cellStyle name="Total 2 3 3 5 2 2" xfId="34686"/>
    <cellStyle name="Total 2 3 3 5 2 2 2" xfId="34687"/>
    <cellStyle name="Total 2 3 3 5 2 3" xfId="34688"/>
    <cellStyle name="Total 2 3 3 5 2 3 2" xfId="34689"/>
    <cellStyle name="Total 2 3 3 5 2 4" xfId="34690"/>
    <cellStyle name="Total 2 3 3 5 2 5" xfId="34691"/>
    <cellStyle name="Total 2 3 3 5 3" xfId="34692"/>
    <cellStyle name="Total 2 3 3 5 3 2" xfId="34693"/>
    <cellStyle name="Total 2 3 3 5 4" xfId="34694"/>
    <cellStyle name="Total 2 3 3 5 4 2" xfId="34695"/>
    <cellStyle name="Total 2 3 3 5 5" xfId="34696"/>
    <cellStyle name="Total 2 3 3 5 6" xfId="34697"/>
    <cellStyle name="Total 2 3 3 6" xfId="34698"/>
    <cellStyle name="Total 2 3 3 6 2" xfId="34699"/>
    <cellStyle name="Total 2 3 3 6 2 2" xfId="34700"/>
    <cellStyle name="Total 2 3 3 6 2 2 2" xfId="34701"/>
    <cellStyle name="Total 2 3 3 6 2 3" xfId="34702"/>
    <cellStyle name="Total 2 3 3 6 2 3 2" xfId="34703"/>
    <cellStyle name="Total 2 3 3 6 2 4" xfId="34704"/>
    <cellStyle name="Total 2 3 3 6 2 5" xfId="34705"/>
    <cellStyle name="Total 2 3 3 6 3" xfId="34706"/>
    <cellStyle name="Total 2 3 3 6 3 2" xfId="34707"/>
    <cellStyle name="Total 2 3 3 6 4" xfId="34708"/>
    <cellStyle name="Total 2 3 3 6 4 2" xfId="34709"/>
    <cellStyle name="Total 2 3 3 6 5" xfId="34710"/>
    <cellStyle name="Total 2 3 3 6 6" xfId="34711"/>
    <cellStyle name="Total 2 3 3 7" xfId="34712"/>
    <cellStyle name="Total 2 3 3 7 2" xfId="34713"/>
    <cellStyle name="Total 2 3 3 7 2 2" xfId="34714"/>
    <cellStyle name="Total 2 3 3 7 3" xfId="34715"/>
    <cellStyle name="Total 2 3 3 7 3 2" xfId="34716"/>
    <cellStyle name="Total 2 3 3 7 4" xfId="34717"/>
    <cellStyle name="Total 2 3 3 7 5" xfId="34718"/>
    <cellStyle name="Total 2 3 3 8" xfId="34719"/>
    <cellStyle name="Total 2 3 3 8 2" xfId="34720"/>
    <cellStyle name="Total 2 3 3 9" xfId="34721"/>
    <cellStyle name="Total 2 3 3 9 2" xfId="34722"/>
    <cellStyle name="Total 2 3 4" xfId="34723"/>
    <cellStyle name="Total 2 3 4 10" xfId="34724"/>
    <cellStyle name="Total 2 3 4 11" xfId="34725"/>
    <cellStyle name="Total 2 3 4 2" xfId="34726"/>
    <cellStyle name="Total 2 3 4 2 2" xfId="34727"/>
    <cellStyle name="Total 2 3 4 2 2 2" xfId="34728"/>
    <cellStyle name="Total 2 3 4 2 2 2 2" xfId="34729"/>
    <cellStyle name="Total 2 3 4 2 2 2 2 2" xfId="34730"/>
    <cellStyle name="Total 2 3 4 2 2 2 3" xfId="34731"/>
    <cellStyle name="Total 2 3 4 2 2 2 3 2" xfId="34732"/>
    <cellStyle name="Total 2 3 4 2 2 2 4" xfId="34733"/>
    <cellStyle name="Total 2 3 4 2 2 2 5" xfId="34734"/>
    <cellStyle name="Total 2 3 4 2 2 3" xfId="34735"/>
    <cellStyle name="Total 2 3 4 2 2 3 2" xfId="34736"/>
    <cellStyle name="Total 2 3 4 2 2 4" xfId="34737"/>
    <cellStyle name="Total 2 3 4 2 2 4 2" xfId="34738"/>
    <cellStyle name="Total 2 3 4 2 2 5" xfId="34739"/>
    <cellStyle name="Total 2 3 4 2 2 6" xfId="34740"/>
    <cellStyle name="Total 2 3 4 2 3" xfId="34741"/>
    <cellStyle name="Total 2 3 4 2 3 2" xfId="34742"/>
    <cellStyle name="Total 2 3 4 2 3 2 2" xfId="34743"/>
    <cellStyle name="Total 2 3 4 2 3 2 2 2" xfId="34744"/>
    <cellStyle name="Total 2 3 4 2 3 2 3" xfId="34745"/>
    <cellStyle name="Total 2 3 4 2 3 2 3 2" xfId="34746"/>
    <cellStyle name="Total 2 3 4 2 3 2 4" xfId="34747"/>
    <cellStyle name="Total 2 3 4 2 3 2 5" xfId="34748"/>
    <cellStyle name="Total 2 3 4 2 3 3" xfId="34749"/>
    <cellStyle name="Total 2 3 4 2 3 3 2" xfId="34750"/>
    <cellStyle name="Total 2 3 4 2 3 4" xfId="34751"/>
    <cellStyle name="Total 2 3 4 2 3 4 2" xfId="34752"/>
    <cellStyle name="Total 2 3 4 2 3 5" xfId="34753"/>
    <cellStyle name="Total 2 3 4 2 3 6" xfId="34754"/>
    <cellStyle name="Total 2 3 4 2 4" xfId="34755"/>
    <cellStyle name="Total 2 3 4 2 4 2" xfId="34756"/>
    <cellStyle name="Total 2 3 4 2 4 2 2" xfId="34757"/>
    <cellStyle name="Total 2 3 4 2 4 2 2 2" xfId="34758"/>
    <cellStyle name="Total 2 3 4 2 4 2 3" xfId="34759"/>
    <cellStyle name="Total 2 3 4 2 4 2 3 2" xfId="34760"/>
    <cellStyle name="Total 2 3 4 2 4 2 4" xfId="34761"/>
    <cellStyle name="Total 2 3 4 2 4 2 5" xfId="34762"/>
    <cellStyle name="Total 2 3 4 2 4 3" xfId="34763"/>
    <cellStyle name="Total 2 3 4 2 4 3 2" xfId="34764"/>
    <cellStyle name="Total 2 3 4 2 4 4" xfId="34765"/>
    <cellStyle name="Total 2 3 4 2 4 4 2" xfId="34766"/>
    <cellStyle name="Total 2 3 4 2 4 5" xfId="34767"/>
    <cellStyle name="Total 2 3 4 2 4 6" xfId="34768"/>
    <cellStyle name="Total 2 3 4 2 5" xfId="34769"/>
    <cellStyle name="Total 2 3 4 2 5 2" xfId="34770"/>
    <cellStyle name="Total 2 3 4 2 5 2 2" xfId="34771"/>
    <cellStyle name="Total 2 3 4 2 5 3" xfId="34772"/>
    <cellStyle name="Total 2 3 4 2 5 3 2" xfId="34773"/>
    <cellStyle name="Total 2 3 4 2 5 4" xfId="34774"/>
    <cellStyle name="Total 2 3 4 2 5 5" xfId="34775"/>
    <cellStyle name="Total 2 3 4 2 6" xfId="34776"/>
    <cellStyle name="Total 2 3 4 2 6 2" xfId="34777"/>
    <cellStyle name="Total 2 3 4 2 7" xfId="34778"/>
    <cellStyle name="Total 2 3 4 2 7 2" xfId="34779"/>
    <cellStyle name="Total 2 3 4 2 8" xfId="34780"/>
    <cellStyle name="Total 2 3 4 2 9" xfId="34781"/>
    <cellStyle name="Total 2 3 4 3" xfId="34782"/>
    <cellStyle name="Total 2 3 4 3 2" xfId="34783"/>
    <cellStyle name="Total 2 3 4 3 2 2" xfId="34784"/>
    <cellStyle name="Total 2 3 4 3 2 2 2" xfId="34785"/>
    <cellStyle name="Total 2 3 4 3 2 3" xfId="34786"/>
    <cellStyle name="Total 2 3 4 3 2 3 2" xfId="34787"/>
    <cellStyle name="Total 2 3 4 3 2 4" xfId="34788"/>
    <cellStyle name="Total 2 3 4 3 2 5" xfId="34789"/>
    <cellStyle name="Total 2 3 4 3 3" xfId="34790"/>
    <cellStyle name="Total 2 3 4 3 3 2" xfId="34791"/>
    <cellStyle name="Total 2 3 4 3 4" xfId="34792"/>
    <cellStyle name="Total 2 3 4 3 4 2" xfId="34793"/>
    <cellStyle name="Total 2 3 4 3 5" xfId="34794"/>
    <cellStyle name="Total 2 3 4 3 6" xfId="34795"/>
    <cellStyle name="Total 2 3 4 4" xfId="34796"/>
    <cellStyle name="Total 2 3 4 4 2" xfId="34797"/>
    <cellStyle name="Total 2 3 4 4 2 2" xfId="34798"/>
    <cellStyle name="Total 2 3 4 4 2 2 2" xfId="34799"/>
    <cellStyle name="Total 2 3 4 4 2 3" xfId="34800"/>
    <cellStyle name="Total 2 3 4 4 2 3 2" xfId="34801"/>
    <cellStyle name="Total 2 3 4 4 2 4" xfId="34802"/>
    <cellStyle name="Total 2 3 4 4 2 5" xfId="34803"/>
    <cellStyle name="Total 2 3 4 4 3" xfId="34804"/>
    <cellStyle name="Total 2 3 4 4 3 2" xfId="34805"/>
    <cellStyle name="Total 2 3 4 4 4" xfId="34806"/>
    <cellStyle name="Total 2 3 4 4 4 2" xfId="34807"/>
    <cellStyle name="Total 2 3 4 4 5" xfId="34808"/>
    <cellStyle name="Total 2 3 4 4 6" xfId="34809"/>
    <cellStyle name="Total 2 3 4 5" xfId="34810"/>
    <cellStyle name="Total 2 3 4 5 2" xfId="34811"/>
    <cellStyle name="Total 2 3 4 5 2 2" xfId="34812"/>
    <cellStyle name="Total 2 3 4 5 2 2 2" xfId="34813"/>
    <cellStyle name="Total 2 3 4 5 2 3" xfId="34814"/>
    <cellStyle name="Total 2 3 4 5 2 3 2" xfId="34815"/>
    <cellStyle name="Total 2 3 4 5 2 4" xfId="34816"/>
    <cellStyle name="Total 2 3 4 5 2 5" xfId="34817"/>
    <cellStyle name="Total 2 3 4 5 3" xfId="34818"/>
    <cellStyle name="Total 2 3 4 5 3 2" xfId="34819"/>
    <cellStyle name="Total 2 3 4 5 4" xfId="34820"/>
    <cellStyle name="Total 2 3 4 5 4 2" xfId="34821"/>
    <cellStyle name="Total 2 3 4 5 5" xfId="34822"/>
    <cellStyle name="Total 2 3 4 5 6" xfId="34823"/>
    <cellStyle name="Total 2 3 4 6" xfId="34824"/>
    <cellStyle name="Total 2 3 4 6 2" xfId="34825"/>
    <cellStyle name="Total 2 3 4 6 2 2" xfId="34826"/>
    <cellStyle name="Total 2 3 4 6 2 2 2" xfId="34827"/>
    <cellStyle name="Total 2 3 4 6 2 3" xfId="34828"/>
    <cellStyle name="Total 2 3 4 6 2 3 2" xfId="34829"/>
    <cellStyle name="Total 2 3 4 6 2 4" xfId="34830"/>
    <cellStyle name="Total 2 3 4 6 2 5" xfId="34831"/>
    <cellStyle name="Total 2 3 4 6 3" xfId="34832"/>
    <cellStyle name="Total 2 3 4 6 3 2" xfId="34833"/>
    <cellStyle name="Total 2 3 4 6 4" xfId="34834"/>
    <cellStyle name="Total 2 3 4 6 4 2" xfId="34835"/>
    <cellStyle name="Total 2 3 4 6 5" xfId="34836"/>
    <cellStyle name="Total 2 3 4 6 6" xfId="34837"/>
    <cellStyle name="Total 2 3 4 7" xfId="34838"/>
    <cellStyle name="Total 2 3 4 7 2" xfId="34839"/>
    <cellStyle name="Total 2 3 4 7 2 2" xfId="34840"/>
    <cellStyle name="Total 2 3 4 7 3" xfId="34841"/>
    <cellStyle name="Total 2 3 4 7 3 2" xfId="34842"/>
    <cellStyle name="Total 2 3 4 7 4" xfId="34843"/>
    <cellStyle name="Total 2 3 4 7 5" xfId="34844"/>
    <cellStyle name="Total 2 3 4 8" xfId="34845"/>
    <cellStyle name="Total 2 3 4 8 2" xfId="34846"/>
    <cellStyle name="Total 2 3 4 9" xfId="34847"/>
    <cellStyle name="Total 2 3 4 9 2" xfId="34848"/>
    <cellStyle name="Total 2 3 5" xfId="34849"/>
    <cellStyle name="Total 2 3 5 2" xfId="34850"/>
    <cellStyle name="Total 2 3 5 2 2" xfId="34851"/>
    <cellStyle name="Total 2 3 5 2 2 2" xfId="34852"/>
    <cellStyle name="Total 2 3 5 2 3" xfId="34853"/>
    <cellStyle name="Total 2 3 5 2 3 2" xfId="34854"/>
    <cellStyle name="Total 2 3 5 2 4" xfId="34855"/>
    <cellStyle name="Total 2 3 5 2 5" xfId="34856"/>
    <cellStyle name="Total 2 3 5 3" xfId="34857"/>
    <cellStyle name="Total 2 3 5 3 2" xfId="34858"/>
    <cellStyle name="Total 2 3 5 4" xfId="34859"/>
    <cellStyle name="Total 2 3 5 4 2" xfId="34860"/>
    <cellStyle name="Total 2 3 5 5" xfId="34861"/>
    <cellStyle name="Total 2 3 5 6" xfId="34862"/>
    <cellStyle name="Total 2 3 6" xfId="34863"/>
    <cellStyle name="Total 2 3 6 2" xfId="34864"/>
    <cellStyle name="Total 2 3 6 2 2" xfId="34865"/>
    <cellStyle name="Total 2 3 6 2 2 2" xfId="34866"/>
    <cellStyle name="Total 2 3 6 2 3" xfId="34867"/>
    <cellStyle name="Total 2 3 6 2 3 2" xfId="34868"/>
    <cellStyle name="Total 2 3 6 2 4" xfId="34869"/>
    <cellStyle name="Total 2 3 6 2 5" xfId="34870"/>
    <cellStyle name="Total 2 3 6 3" xfId="34871"/>
    <cellStyle name="Total 2 3 6 3 2" xfId="34872"/>
    <cellStyle name="Total 2 3 6 4" xfId="34873"/>
    <cellStyle name="Total 2 3 6 4 2" xfId="34874"/>
    <cellStyle name="Total 2 3 6 5" xfId="34875"/>
    <cellStyle name="Total 2 3 6 6" xfId="34876"/>
    <cellStyle name="Total 2 3 7" xfId="34877"/>
    <cellStyle name="Total 2 3 7 2" xfId="34878"/>
    <cellStyle name="Total 2 3 7 2 2" xfId="34879"/>
    <cellStyle name="Total 2 3 7 2 2 2" xfId="34880"/>
    <cellStyle name="Total 2 3 7 2 3" xfId="34881"/>
    <cellStyle name="Total 2 3 7 2 3 2" xfId="34882"/>
    <cellStyle name="Total 2 3 7 2 4" xfId="34883"/>
    <cellStyle name="Total 2 3 7 2 5" xfId="34884"/>
    <cellStyle name="Total 2 3 7 3" xfId="34885"/>
    <cellStyle name="Total 2 3 7 3 2" xfId="34886"/>
    <cellStyle name="Total 2 3 7 4" xfId="34887"/>
    <cellStyle name="Total 2 3 7 4 2" xfId="34888"/>
    <cellStyle name="Total 2 3 7 5" xfId="34889"/>
    <cellStyle name="Total 2 3 7 6" xfId="34890"/>
    <cellStyle name="Total 2 3 8" xfId="34891"/>
    <cellStyle name="Total 2 3 8 2" xfId="34892"/>
    <cellStyle name="Total 2 3 8 2 2" xfId="34893"/>
    <cellStyle name="Total 2 3 8 3" xfId="34894"/>
    <cellStyle name="Total 2 3 8 3 2" xfId="34895"/>
    <cellStyle name="Total 2 3 8 4" xfId="34896"/>
    <cellStyle name="Total 2 3 8 5" xfId="34897"/>
    <cellStyle name="Total 2 3 9" xfId="34898"/>
    <cellStyle name="Total 2 3 9 2" xfId="34899"/>
    <cellStyle name="Total 2 3 9 2 2" xfId="34900"/>
    <cellStyle name="Total 2 3 9 3" xfId="34901"/>
    <cellStyle name="Total 2 3 9 3 2" xfId="34902"/>
    <cellStyle name="Total 2 3 9 4" xfId="34903"/>
    <cellStyle name="Total 2 3 9 5" xfId="34904"/>
    <cellStyle name="Total 2 4" xfId="34905"/>
    <cellStyle name="Total 2 4 10" xfId="34906"/>
    <cellStyle name="Total 2 4 10 2" xfId="34907"/>
    <cellStyle name="Total 2 4 11" xfId="34908"/>
    <cellStyle name="Total 2 4 2" xfId="34909"/>
    <cellStyle name="Total 2 4 2 10" xfId="34910"/>
    <cellStyle name="Total 2 4 2 2" xfId="34911"/>
    <cellStyle name="Total 2 4 2 2 2" xfId="34912"/>
    <cellStyle name="Total 2 4 2 2 2 2" xfId="34913"/>
    <cellStyle name="Total 2 4 2 2 2 2 2" xfId="34914"/>
    <cellStyle name="Total 2 4 2 2 2 2 2 2" xfId="34915"/>
    <cellStyle name="Total 2 4 2 2 2 2 3" xfId="34916"/>
    <cellStyle name="Total 2 4 2 2 2 2 3 2" xfId="34917"/>
    <cellStyle name="Total 2 4 2 2 2 2 4" xfId="34918"/>
    <cellStyle name="Total 2 4 2 2 2 2 5" xfId="34919"/>
    <cellStyle name="Total 2 4 2 2 2 3" xfId="34920"/>
    <cellStyle name="Total 2 4 2 2 2 3 2" xfId="34921"/>
    <cellStyle name="Total 2 4 2 2 2 4" xfId="34922"/>
    <cellStyle name="Total 2 4 2 2 2 4 2" xfId="34923"/>
    <cellStyle name="Total 2 4 2 2 2 5" xfId="34924"/>
    <cellStyle name="Total 2 4 2 2 2 6" xfId="34925"/>
    <cellStyle name="Total 2 4 2 2 3" xfId="34926"/>
    <cellStyle name="Total 2 4 2 2 3 2" xfId="34927"/>
    <cellStyle name="Total 2 4 2 2 3 2 2" xfId="34928"/>
    <cellStyle name="Total 2 4 2 2 3 2 2 2" xfId="34929"/>
    <cellStyle name="Total 2 4 2 2 3 2 3" xfId="34930"/>
    <cellStyle name="Total 2 4 2 2 3 2 3 2" xfId="34931"/>
    <cellStyle name="Total 2 4 2 2 3 2 4" xfId="34932"/>
    <cellStyle name="Total 2 4 2 2 3 2 5" xfId="34933"/>
    <cellStyle name="Total 2 4 2 2 3 3" xfId="34934"/>
    <cellStyle name="Total 2 4 2 2 3 3 2" xfId="34935"/>
    <cellStyle name="Total 2 4 2 2 3 4" xfId="34936"/>
    <cellStyle name="Total 2 4 2 2 3 4 2" xfId="34937"/>
    <cellStyle name="Total 2 4 2 2 3 5" xfId="34938"/>
    <cellStyle name="Total 2 4 2 2 3 6" xfId="34939"/>
    <cellStyle name="Total 2 4 2 2 4" xfId="34940"/>
    <cellStyle name="Total 2 4 2 2 4 2" xfId="34941"/>
    <cellStyle name="Total 2 4 2 2 4 2 2" xfId="34942"/>
    <cellStyle name="Total 2 4 2 2 4 2 2 2" xfId="34943"/>
    <cellStyle name="Total 2 4 2 2 4 2 3" xfId="34944"/>
    <cellStyle name="Total 2 4 2 2 4 2 3 2" xfId="34945"/>
    <cellStyle name="Total 2 4 2 2 4 2 4" xfId="34946"/>
    <cellStyle name="Total 2 4 2 2 4 2 5" xfId="34947"/>
    <cellStyle name="Total 2 4 2 2 4 3" xfId="34948"/>
    <cellStyle name="Total 2 4 2 2 4 3 2" xfId="34949"/>
    <cellStyle name="Total 2 4 2 2 4 4" xfId="34950"/>
    <cellStyle name="Total 2 4 2 2 4 4 2" xfId="34951"/>
    <cellStyle name="Total 2 4 2 2 4 5" xfId="34952"/>
    <cellStyle name="Total 2 4 2 2 4 6" xfId="34953"/>
    <cellStyle name="Total 2 4 2 2 5" xfId="34954"/>
    <cellStyle name="Total 2 4 2 2 5 2" xfId="34955"/>
    <cellStyle name="Total 2 4 2 2 5 2 2" xfId="34956"/>
    <cellStyle name="Total 2 4 2 2 5 3" xfId="34957"/>
    <cellStyle name="Total 2 4 2 2 5 3 2" xfId="34958"/>
    <cellStyle name="Total 2 4 2 2 5 4" xfId="34959"/>
    <cellStyle name="Total 2 4 2 2 5 5" xfId="34960"/>
    <cellStyle name="Total 2 4 2 2 6" xfId="34961"/>
    <cellStyle name="Total 2 4 2 2 6 2" xfId="34962"/>
    <cellStyle name="Total 2 4 2 2 7" xfId="34963"/>
    <cellStyle name="Total 2 4 2 2 7 2" xfId="34964"/>
    <cellStyle name="Total 2 4 2 2 8" xfId="34965"/>
    <cellStyle name="Total 2 4 2 2 9" xfId="34966"/>
    <cellStyle name="Total 2 4 2 3" xfId="34967"/>
    <cellStyle name="Total 2 4 2 3 2" xfId="34968"/>
    <cellStyle name="Total 2 4 2 3 2 2" xfId="34969"/>
    <cellStyle name="Total 2 4 2 3 2 2 2" xfId="34970"/>
    <cellStyle name="Total 2 4 2 3 2 2 2 2" xfId="34971"/>
    <cellStyle name="Total 2 4 2 3 2 2 3" xfId="34972"/>
    <cellStyle name="Total 2 4 2 3 2 2 3 2" xfId="34973"/>
    <cellStyle name="Total 2 4 2 3 2 2 4" xfId="34974"/>
    <cellStyle name="Total 2 4 2 3 2 2 5" xfId="34975"/>
    <cellStyle name="Total 2 4 2 3 2 3" xfId="34976"/>
    <cellStyle name="Total 2 4 2 3 2 3 2" xfId="34977"/>
    <cellStyle name="Total 2 4 2 3 2 4" xfId="34978"/>
    <cellStyle name="Total 2 4 2 3 2 4 2" xfId="34979"/>
    <cellStyle name="Total 2 4 2 3 2 5" xfId="34980"/>
    <cellStyle name="Total 2 4 2 3 2 6" xfId="34981"/>
    <cellStyle name="Total 2 4 2 3 3" xfId="34982"/>
    <cellStyle name="Total 2 4 2 3 3 2" xfId="34983"/>
    <cellStyle name="Total 2 4 2 3 3 2 2" xfId="34984"/>
    <cellStyle name="Total 2 4 2 3 3 2 2 2" xfId="34985"/>
    <cellStyle name="Total 2 4 2 3 3 2 3" xfId="34986"/>
    <cellStyle name="Total 2 4 2 3 3 2 3 2" xfId="34987"/>
    <cellStyle name="Total 2 4 2 3 3 2 4" xfId="34988"/>
    <cellStyle name="Total 2 4 2 3 3 2 5" xfId="34989"/>
    <cellStyle name="Total 2 4 2 3 3 3" xfId="34990"/>
    <cellStyle name="Total 2 4 2 3 3 3 2" xfId="34991"/>
    <cellStyle name="Total 2 4 2 3 3 4" xfId="34992"/>
    <cellStyle name="Total 2 4 2 3 3 4 2" xfId="34993"/>
    <cellStyle name="Total 2 4 2 3 3 5" xfId="34994"/>
    <cellStyle name="Total 2 4 2 3 3 6" xfId="34995"/>
    <cellStyle name="Total 2 4 2 3 4" xfId="34996"/>
    <cellStyle name="Total 2 4 2 3 4 2" xfId="34997"/>
    <cellStyle name="Total 2 4 2 3 4 2 2" xfId="34998"/>
    <cellStyle name="Total 2 4 2 3 4 3" xfId="34999"/>
    <cellStyle name="Total 2 4 2 3 4 3 2" xfId="35000"/>
    <cellStyle name="Total 2 4 2 3 4 4" xfId="35001"/>
    <cellStyle name="Total 2 4 2 3 4 5" xfId="35002"/>
    <cellStyle name="Total 2 4 2 3 5" xfId="35003"/>
    <cellStyle name="Total 2 4 2 3 5 2" xfId="35004"/>
    <cellStyle name="Total 2 4 2 3 6" xfId="35005"/>
    <cellStyle name="Total 2 4 2 3 6 2" xfId="35006"/>
    <cellStyle name="Total 2 4 2 3 7" xfId="35007"/>
    <cellStyle name="Total 2 4 2 3 8" xfId="35008"/>
    <cellStyle name="Total 2 4 2 4" xfId="35009"/>
    <cellStyle name="Total 2 4 2 4 2" xfId="35010"/>
    <cellStyle name="Total 2 4 2 4 2 2" xfId="35011"/>
    <cellStyle name="Total 2 4 2 4 2 2 2" xfId="35012"/>
    <cellStyle name="Total 2 4 2 4 2 3" xfId="35013"/>
    <cellStyle name="Total 2 4 2 4 2 3 2" xfId="35014"/>
    <cellStyle name="Total 2 4 2 4 2 4" xfId="35015"/>
    <cellStyle name="Total 2 4 2 4 2 5" xfId="35016"/>
    <cellStyle name="Total 2 4 2 4 3" xfId="35017"/>
    <cellStyle name="Total 2 4 2 4 3 2" xfId="35018"/>
    <cellStyle name="Total 2 4 2 4 4" xfId="35019"/>
    <cellStyle name="Total 2 4 2 4 4 2" xfId="35020"/>
    <cellStyle name="Total 2 4 2 4 5" xfId="35021"/>
    <cellStyle name="Total 2 4 2 4 6" xfId="35022"/>
    <cellStyle name="Total 2 4 2 5" xfId="35023"/>
    <cellStyle name="Total 2 4 2 5 2" xfId="35024"/>
    <cellStyle name="Total 2 4 2 5 2 2" xfId="35025"/>
    <cellStyle name="Total 2 4 2 5 2 2 2" xfId="35026"/>
    <cellStyle name="Total 2 4 2 5 2 3" xfId="35027"/>
    <cellStyle name="Total 2 4 2 5 2 3 2" xfId="35028"/>
    <cellStyle name="Total 2 4 2 5 2 4" xfId="35029"/>
    <cellStyle name="Total 2 4 2 5 2 5" xfId="35030"/>
    <cellStyle name="Total 2 4 2 5 3" xfId="35031"/>
    <cellStyle name="Total 2 4 2 5 3 2" xfId="35032"/>
    <cellStyle name="Total 2 4 2 5 4" xfId="35033"/>
    <cellStyle name="Total 2 4 2 5 4 2" xfId="35034"/>
    <cellStyle name="Total 2 4 2 5 5" xfId="35035"/>
    <cellStyle name="Total 2 4 2 5 6" xfId="35036"/>
    <cellStyle name="Total 2 4 2 6" xfId="35037"/>
    <cellStyle name="Total 2 4 2 6 2" xfId="35038"/>
    <cellStyle name="Total 2 4 2 6 2 2" xfId="35039"/>
    <cellStyle name="Total 2 4 2 6 2 2 2" xfId="35040"/>
    <cellStyle name="Total 2 4 2 6 2 3" xfId="35041"/>
    <cellStyle name="Total 2 4 2 6 2 3 2" xfId="35042"/>
    <cellStyle name="Total 2 4 2 6 2 4" xfId="35043"/>
    <cellStyle name="Total 2 4 2 6 2 5" xfId="35044"/>
    <cellStyle name="Total 2 4 2 6 3" xfId="35045"/>
    <cellStyle name="Total 2 4 2 6 3 2" xfId="35046"/>
    <cellStyle name="Total 2 4 2 6 4" xfId="35047"/>
    <cellStyle name="Total 2 4 2 6 4 2" xfId="35048"/>
    <cellStyle name="Total 2 4 2 6 5" xfId="35049"/>
    <cellStyle name="Total 2 4 2 6 6" xfId="35050"/>
    <cellStyle name="Total 2 4 2 7" xfId="35051"/>
    <cellStyle name="Total 2 4 2 7 2" xfId="35052"/>
    <cellStyle name="Total 2 4 2 7 2 2" xfId="35053"/>
    <cellStyle name="Total 2 4 2 7 3" xfId="35054"/>
    <cellStyle name="Total 2 4 2 7 3 2" xfId="35055"/>
    <cellStyle name="Total 2 4 2 7 4" xfId="35056"/>
    <cellStyle name="Total 2 4 2 7 5" xfId="35057"/>
    <cellStyle name="Total 2 4 2 8" xfId="35058"/>
    <cellStyle name="Total 2 4 2 8 2" xfId="35059"/>
    <cellStyle name="Total 2 4 2 9" xfId="35060"/>
    <cellStyle name="Total 2 4 2 9 2" xfId="35061"/>
    <cellStyle name="Total 2 4 3" xfId="35062"/>
    <cellStyle name="Total 2 4 3 2" xfId="35063"/>
    <cellStyle name="Total 2 4 3 2 2" xfId="35064"/>
    <cellStyle name="Total 2 4 3 2 2 2" xfId="35065"/>
    <cellStyle name="Total 2 4 3 2 2 2 2" xfId="35066"/>
    <cellStyle name="Total 2 4 3 2 2 3" xfId="35067"/>
    <cellStyle name="Total 2 4 3 2 2 3 2" xfId="35068"/>
    <cellStyle name="Total 2 4 3 2 2 4" xfId="35069"/>
    <cellStyle name="Total 2 4 3 2 2 5" xfId="35070"/>
    <cellStyle name="Total 2 4 3 2 3" xfId="35071"/>
    <cellStyle name="Total 2 4 3 2 3 2" xfId="35072"/>
    <cellStyle name="Total 2 4 3 2 4" xfId="35073"/>
    <cellStyle name="Total 2 4 3 2 4 2" xfId="35074"/>
    <cellStyle name="Total 2 4 3 2 5" xfId="35075"/>
    <cellStyle name="Total 2 4 3 2 6" xfId="35076"/>
    <cellStyle name="Total 2 4 3 3" xfId="35077"/>
    <cellStyle name="Total 2 4 3 3 2" xfId="35078"/>
    <cellStyle name="Total 2 4 3 3 2 2" xfId="35079"/>
    <cellStyle name="Total 2 4 3 3 2 2 2" xfId="35080"/>
    <cellStyle name="Total 2 4 3 3 2 3" xfId="35081"/>
    <cellStyle name="Total 2 4 3 3 2 3 2" xfId="35082"/>
    <cellStyle name="Total 2 4 3 3 2 4" xfId="35083"/>
    <cellStyle name="Total 2 4 3 3 2 5" xfId="35084"/>
    <cellStyle name="Total 2 4 3 3 3" xfId="35085"/>
    <cellStyle name="Total 2 4 3 3 3 2" xfId="35086"/>
    <cellStyle name="Total 2 4 3 3 4" xfId="35087"/>
    <cellStyle name="Total 2 4 3 3 4 2" xfId="35088"/>
    <cellStyle name="Total 2 4 3 3 5" xfId="35089"/>
    <cellStyle name="Total 2 4 3 3 6" xfId="35090"/>
    <cellStyle name="Total 2 4 3 4" xfId="35091"/>
    <cellStyle name="Total 2 4 3 4 2" xfId="35092"/>
    <cellStyle name="Total 2 4 3 4 2 2" xfId="35093"/>
    <cellStyle name="Total 2 4 3 4 2 2 2" xfId="35094"/>
    <cellStyle name="Total 2 4 3 4 2 3" xfId="35095"/>
    <cellStyle name="Total 2 4 3 4 2 3 2" xfId="35096"/>
    <cellStyle name="Total 2 4 3 4 2 4" xfId="35097"/>
    <cellStyle name="Total 2 4 3 4 2 5" xfId="35098"/>
    <cellStyle name="Total 2 4 3 4 3" xfId="35099"/>
    <cellStyle name="Total 2 4 3 4 3 2" xfId="35100"/>
    <cellStyle name="Total 2 4 3 4 4" xfId="35101"/>
    <cellStyle name="Total 2 4 3 4 4 2" xfId="35102"/>
    <cellStyle name="Total 2 4 3 4 5" xfId="35103"/>
    <cellStyle name="Total 2 4 3 4 6" xfId="35104"/>
    <cellStyle name="Total 2 4 3 5" xfId="35105"/>
    <cellStyle name="Total 2 4 3 5 2" xfId="35106"/>
    <cellStyle name="Total 2 4 3 5 2 2" xfId="35107"/>
    <cellStyle name="Total 2 4 3 5 3" xfId="35108"/>
    <cellStyle name="Total 2 4 3 5 3 2" xfId="35109"/>
    <cellStyle name="Total 2 4 3 5 4" xfId="35110"/>
    <cellStyle name="Total 2 4 3 5 5" xfId="35111"/>
    <cellStyle name="Total 2 4 3 6" xfId="35112"/>
    <cellStyle name="Total 2 4 3 6 2" xfId="35113"/>
    <cellStyle name="Total 2 4 3 7" xfId="35114"/>
    <cellStyle name="Total 2 4 3 7 2" xfId="35115"/>
    <cellStyle name="Total 2 4 3 8" xfId="35116"/>
    <cellStyle name="Total 2 4 3 9" xfId="35117"/>
    <cellStyle name="Total 2 4 4" xfId="35118"/>
    <cellStyle name="Total 2 4 4 2" xfId="35119"/>
    <cellStyle name="Total 2 4 4 2 2" xfId="35120"/>
    <cellStyle name="Total 2 4 4 2 2 2" xfId="35121"/>
    <cellStyle name="Total 2 4 4 2 2 2 2" xfId="35122"/>
    <cellStyle name="Total 2 4 4 2 2 3" xfId="35123"/>
    <cellStyle name="Total 2 4 4 2 2 3 2" xfId="35124"/>
    <cellStyle name="Total 2 4 4 2 2 4" xfId="35125"/>
    <cellStyle name="Total 2 4 4 2 2 5" xfId="35126"/>
    <cellStyle name="Total 2 4 4 2 3" xfId="35127"/>
    <cellStyle name="Total 2 4 4 2 3 2" xfId="35128"/>
    <cellStyle name="Total 2 4 4 2 4" xfId="35129"/>
    <cellStyle name="Total 2 4 4 2 4 2" xfId="35130"/>
    <cellStyle name="Total 2 4 4 2 5" xfId="35131"/>
    <cellStyle name="Total 2 4 4 2 6" xfId="35132"/>
    <cellStyle name="Total 2 4 4 3" xfId="35133"/>
    <cellStyle name="Total 2 4 4 3 2" xfId="35134"/>
    <cellStyle name="Total 2 4 4 3 2 2" xfId="35135"/>
    <cellStyle name="Total 2 4 4 3 2 2 2" xfId="35136"/>
    <cellStyle name="Total 2 4 4 3 2 3" xfId="35137"/>
    <cellStyle name="Total 2 4 4 3 2 3 2" xfId="35138"/>
    <cellStyle name="Total 2 4 4 3 2 4" xfId="35139"/>
    <cellStyle name="Total 2 4 4 3 2 5" xfId="35140"/>
    <cellStyle name="Total 2 4 4 3 3" xfId="35141"/>
    <cellStyle name="Total 2 4 4 3 3 2" xfId="35142"/>
    <cellStyle name="Total 2 4 4 3 4" xfId="35143"/>
    <cellStyle name="Total 2 4 4 3 4 2" xfId="35144"/>
    <cellStyle name="Total 2 4 4 3 5" xfId="35145"/>
    <cellStyle name="Total 2 4 4 3 6" xfId="35146"/>
    <cellStyle name="Total 2 4 4 4" xfId="35147"/>
    <cellStyle name="Total 2 4 4 4 2" xfId="35148"/>
    <cellStyle name="Total 2 4 4 4 2 2" xfId="35149"/>
    <cellStyle name="Total 2 4 4 4 3" xfId="35150"/>
    <cellStyle name="Total 2 4 4 4 3 2" xfId="35151"/>
    <cellStyle name="Total 2 4 4 4 4" xfId="35152"/>
    <cellStyle name="Total 2 4 4 4 5" xfId="35153"/>
    <cellStyle name="Total 2 4 4 5" xfId="35154"/>
    <cellStyle name="Total 2 4 4 5 2" xfId="35155"/>
    <cellStyle name="Total 2 4 4 6" xfId="35156"/>
    <cellStyle name="Total 2 4 4 6 2" xfId="35157"/>
    <cellStyle name="Total 2 4 4 7" xfId="35158"/>
    <cellStyle name="Total 2 4 4 8" xfId="35159"/>
    <cellStyle name="Total 2 4 5" xfId="35160"/>
    <cellStyle name="Total 2 4 5 2" xfId="35161"/>
    <cellStyle name="Total 2 4 5 2 2" xfId="35162"/>
    <cellStyle name="Total 2 4 5 2 2 2" xfId="35163"/>
    <cellStyle name="Total 2 4 5 2 3" xfId="35164"/>
    <cellStyle name="Total 2 4 5 2 3 2" xfId="35165"/>
    <cellStyle name="Total 2 4 5 2 4" xfId="35166"/>
    <cellStyle name="Total 2 4 5 2 5" xfId="35167"/>
    <cellStyle name="Total 2 4 5 3" xfId="35168"/>
    <cellStyle name="Total 2 4 5 3 2" xfId="35169"/>
    <cellStyle name="Total 2 4 5 4" xfId="35170"/>
    <cellStyle name="Total 2 4 5 4 2" xfId="35171"/>
    <cellStyle name="Total 2 4 5 5" xfId="35172"/>
    <cellStyle name="Total 2 4 5 6" xfId="35173"/>
    <cellStyle name="Total 2 4 6" xfId="35174"/>
    <cellStyle name="Total 2 4 6 2" xfId="35175"/>
    <cellStyle name="Total 2 4 6 2 2" xfId="35176"/>
    <cellStyle name="Total 2 4 6 2 2 2" xfId="35177"/>
    <cellStyle name="Total 2 4 6 2 3" xfId="35178"/>
    <cellStyle name="Total 2 4 6 2 3 2" xfId="35179"/>
    <cellStyle name="Total 2 4 6 2 4" xfId="35180"/>
    <cellStyle name="Total 2 4 6 2 5" xfId="35181"/>
    <cellStyle name="Total 2 4 6 3" xfId="35182"/>
    <cellStyle name="Total 2 4 6 3 2" xfId="35183"/>
    <cellStyle name="Total 2 4 6 4" xfId="35184"/>
    <cellStyle name="Total 2 4 6 4 2" xfId="35185"/>
    <cellStyle name="Total 2 4 6 5" xfId="35186"/>
    <cellStyle name="Total 2 4 6 6" xfId="35187"/>
    <cellStyle name="Total 2 4 7" xfId="35188"/>
    <cellStyle name="Total 2 4 7 2" xfId="35189"/>
    <cellStyle name="Total 2 4 7 2 2" xfId="35190"/>
    <cellStyle name="Total 2 4 7 2 2 2" xfId="35191"/>
    <cellStyle name="Total 2 4 7 2 3" xfId="35192"/>
    <cellStyle name="Total 2 4 7 2 3 2" xfId="35193"/>
    <cellStyle name="Total 2 4 7 2 4" xfId="35194"/>
    <cellStyle name="Total 2 4 7 2 5" xfId="35195"/>
    <cellStyle name="Total 2 4 7 3" xfId="35196"/>
    <cellStyle name="Total 2 4 7 3 2" xfId="35197"/>
    <cellStyle name="Total 2 4 7 4" xfId="35198"/>
    <cellStyle name="Total 2 4 7 4 2" xfId="35199"/>
    <cellStyle name="Total 2 4 7 5" xfId="35200"/>
    <cellStyle name="Total 2 4 7 6" xfId="35201"/>
    <cellStyle name="Total 2 4 8" xfId="35202"/>
    <cellStyle name="Total 2 4 8 2" xfId="35203"/>
    <cellStyle name="Total 2 4 8 2 2" xfId="35204"/>
    <cellStyle name="Total 2 4 8 3" xfId="35205"/>
    <cellStyle name="Total 2 4 8 3 2" xfId="35206"/>
    <cellStyle name="Total 2 4 8 4" xfId="35207"/>
    <cellStyle name="Total 2 4 8 5" xfId="35208"/>
    <cellStyle name="Total 2 4 9" xfId="35209"/>
    <cellStyle name="Total 2 4 9 2" xfId="35210"/>
    <cellStyle name="Total 2 5" xfId="35211"/>
    <cellStyle name="Total 2 5 10" xfId="35212"/>
    <cellStyle name="Total 2 5 10 2" xfId="35213"/>
    <cellStyle name="Total 2 5 11" xfId="35214"/>
    <cellStyle name="Total 2 5 2" xfId="35215"/>
    <cellStyle name="Total 2 5 2 10" xfId="35216"/>
    <cellStyle name="Total 2 5 2 2" xfId="35217"/>
    <cellStyle name="Total 2 5 2 2 2" xfId="35218"/>
    <cellStyle name="Total 2 5 2 2 2 2" xfId="35219"/>
    <cellStyle name="Total 2 5 2 2 2 2 2" xfId="35220"/>
    <cellStyle name="Total 2 5 2 2 2 2 2 2" xfId="35221"/>
    <cellStyle name="Total 2 5 2 2 2 2 3" xfId="35222"/>
    <cellStyle name="Total 2 5 2 2 2 2 3 2" xfId="35223"/>
    <cellStyle name="Total 2 5 2 2 2 2 4" xfId="35224"/>
    <cellStyle name="Total 2 5 2 2 2 2 5" xfId="35225"/>
    <cellStyle name="Total 2 5 2 2 2 3" xfId="35226"/>
    <cellStyle name="Total 2 5 2 2 2 3 2" xfId="35227"/>
    <cellStyle name="Total 2 5 2 2 2 4" xfId="35228"/>
    <cellStyle name="Total 2 5 2 2 2 4 2" xfId="35229"/>
    <cellStyle name="Total 2 5 2 2 2 5" xfId="35230"/>
    <cellStyle name="Total 2 5 2 2 2 6" xfId="35231"/>
    <cellStyle name="Total 2 5 2 2 3" xfId="35232"/>
    <cellStyle name="Total 2 5 2 2 3 2" xfId="35233"/>
    <cellStyle name="Total 2 5 2 2 3 2 2" xfId="35234"/>
    <cellStyle name="Total 2 5 2 2 3 2 2 2" xfId="35235"/>
    <cellStyle name="Total 2 5 2 2 3 2 3" xfId="35236"/>
    <cellStyle name="Total 2 5 2 2 3 2 3 2" xfId="35237"/>
    <cellStyle name="Total 2 5 2 2 3 2 4" xfId="35238"/>
    <cellStyle name="Total 2 5 2 2 3 2 5" xfId="35239"/>
    <cellStyle name="Total 2 5 2 2 3 3" xfId="35240"/>
    <cellStyle name="Total 2 5 2 2 3 3 2" xfId="35241"/>
    <cellStyle name="Total 2 5 2 2 3 4" xfId="35242"/>
    <cellStyle name="Total 2 5 2 2 3 4 2" xfId="35243"/>
    <cellStyle name="Total 2 5 2 2 3 5" xfId="35244"/>
    <cellStyle name="Total 2 5 2 2 3 6" xfId="35245"/>
    <cellStyle name="Total 2 5 2 2 4" xfId="35246"/>
    <cellStyle name="Total 2 5 2 2 4 2" xfId="35247"/>
    <cellStyle name="Total 2 5 2 2 4 2 2" xfId="35248"/>
    <cellStyle name="Total 2 5 2 2 4 2 2 2" xfId="35249"/>
    <cellStyle name="Total 2 5 2 2 4 2 3" xfId="35250"/>
    <cellStyle name="Total 2 5 2 2 4 2 3 2" xfId="35251"/>
    <cellStyle name="Total 2 5 2 2 4 2 4" xfId="35252"/>
    <cellStyle name="Total 2 5 2 2 4 2 5" xfId="35253"/>
    <cellStyle name="Total 2 5 2 2 4 3" xfId="35254"/>
    <cellStyle name="Total 2 5 2 2 4 3 2" xfId="35255"/>
    <cellStyle name="Total 2 5 2 2 4 4" xfId="35256"/>
    <cellStyle name="Total 2 5 2 2 4 4 2" xfId="35257"/>
    <cellStyle name="Total 2 5 2 2 4 5" xfId="35258"/>
    <cellStyle name="Total 2 5 2 2 4 6" xfId="35259"/>
    <cellStyle name="Total 2 5 2 2 5" xfId="35260"/>
    <cellStyle name="Total 2 5 2 2 5 2" xfId="35261"/>
    <cellStyle name="Total 2 5 2 2 5 2 2" xfId="35262"/>
    <cellStyle name="Total 2 5 2 2 5 3" xfId="35263"/>
    <cellStyle name="Total 2 5 2 2 5 3 2" xfId="35264"/>
    <cellStyle name="Total 2 5 2 2 5 4" xfId="35265"/>
    <cellStyle name="Total 2 5 2 2 5 5" xfId="35266"/>
    <cellStyle name="Total 2 5 2 2 6" xfId="35267"/>
    <cellStyle name="Total 2 5 2 2 6 2" xfId="35268"/>
    <cellStyle name="Total 2 5 2 2 7" xfId="35269"/>
    <cellStyle name="Total 2 5 2 2 7 2" xfId="35270"/>
    <cellStyle name="Total 2 5 2 2 8" xfId="35271"/>
    <cellStyle name="Total 2 5 2 2 9" xfId="35272"/>
    <cellStyle name="Total 2 5 2 3" xfId="35273"/>
    <cellStyle name="Total 2 5 2 3 2" xfId="35274"/>
    <cellStyle name="Total 2 5 2 3 2 2" xfId="35275"/>
    <cellStyle name="Total 2 5 2 3 2 2 2" xfId="35276"/>
    <cellStyle name="Total 2 5 2 3 2 2 2 2" xfId="35277"/>
    <cellStyle name="Total 2 5 2 3 2 2 3" xfId="35278"/>
    <cellStyle name="Total 2 5 2 3 2 2 3 2" xfId="35279"/>
    <cellStyle name="Total 2 5 2 3 2 2 4" xfId="35280"/>
    <cellStyle name="Total 2 5 2 3 2 2 5" xfId="35281"/>
    <cellStyle name="Total 2 5 2 3 2 3" xfId="35282"/>
    <cellStyle name="Total 2 5 2 3 2 3 2" xfId="35283"/>
    <cellStyle name="Total 2 5 2 3 2 4" xfId="35284"/>
    <cellStyle name="Total 2 5 2 3 2 4 2" xfId="35285"/>
    <cellStyle name="Total 2 5 2 3 2 5" xfId="35286"/>
    <cellStyle name="Total 2 5 2 3 2 6" xfId="35287"/>
    <cellStyle name="Total 2 5 2 3 3" xfId="35288"/>
    <cellStyle name="Total 2 5 2 3 3 2" xfId="35289"/>
    <cellStyle name="Total 2 5 2 3 3 2 2" xfId="35290"/>
    <cellStyle name="Total 2 5 2 3 3 2 2 2" xfId="35291"/>
    <cellStyle name="Total 2 5 2 3 3 2 3" xfId="35292"/>
    <cellStyle name="Total 2 5 2 3 3 2 3 2" xfId="35293"/>
    <cellStyle name="Total 2 5 2 3 3 2 4" xfId="35294"/>
    <cellStyle name="Total 2 5 2 3 3 2 5" xfId="35295"/>
    <cellStyle name="Total 2 5 2 3 3 3" xfId="35296"/>
    <cellStyle name="Total 2 5 2 3 3 3 2" xfId="35297"/>
    <cellStyle name="Total 2 5 2 3 3 4" xfId="35298"/>
    <cellStyle name="Total 2 5 2 3 3 4 2" xfId="35299"/>
    <cellStyle name="Total 2 5 2 3 3 5" xfId="35300"/>
    <cellStyle name="Total 2 5 2 3 3 6" xfId="35301"/>
    <cellStyle name="Total 2 5 2 3 4" xfId="35302"/>
    <cellStyle name="Total 2 5 2 3 4 2" xfId="35303"/>
    <cellStyle name="Total 2 5 2 3 4 2 2" xfId="35304"/>
    <cellStyle name="Total 2 5 2 3 4 3" xfId="35305"/>
    <cellStyle name="Total 2 5 2 3 4 3 2" xfId="35306"/>
    <cellStyle name="Total 2 5 2 3 4 4" xfId="35307"/>
    <cellStyle name="Total 2 5 2 3 4 5" xfId="35308"/>
    <cellStyle name="Total 2 5 2 3 5" xfId="35309"/>
    <cellStyle name="Total 2 5 2 3 5 2" xfId="35310"/>
    <cellStyle name="Total 2 5 2 3 6" xfId="35311"/>
    <cellStyle name="Total 2 5 2 3 6 2" xfId="35312"/>
    <cellStyle name="Total 2 5 2 3 7" xfId="35313"/>
    <cellStyle name="Total 2 5 2 3 8" xfId="35314"/>
    <cellStyle name="Total 2 5 2 4" xfId="35315"/>
    <cellStyle name="Total 2 5 2 4 2" xfId="35316"/>
    <cellStyle name="Total 2 5 2 4 2 2" xfId="35317"/>
    <cellStyle name="Total 2 5 2 4 2 2 2" xfId="35318"/>
    <cellStyle name="Total 2 5 2 4 2 3" xfId="35319"/>
    <cellStyle name="Total 2 5 2 4 2 3 2" xfId="35320"/>
    <cellStyle name="Total 2 5 2 4 2 4" xfId="35321"/>
    <cellStyle name="Total 2 5 2 4 2 5" xfId="35322"/>
    <cellStyle name="Total 2 5 2 4 3" xfId="35323"/>
    <cellStyle name="Total 2 5 2 4 3 2" xfId="35324"/>
    <cellStyle name="Total 2 5 2 4 4" xfId="35325"/>
    <cellStyle name="Total 2 5 2 4 4 2" xfId="35326"/>
    <cellStyle name="Total 2 5 2 4 5" xfId="35327"/>
    <cellStyle name="Total 2 5 2 4 6" xfId="35328"/>
    <cellStyle name="Total 2 5 2 5" xfId="35329"/>
    <cellStyle name="Total 2 5 2 5 2" xfId="35330"/>
    <cellStyle name="Total 2 5 2 5 2 2" xfId="35331"/>
    <cellStyle name="Total 2 5 2 5 2 2 2" xfId="35332"/>
    <cellStyle name="Total 2 5 2 5 2 3" xfId="35333"/>
    <cellStyle name="Total 2 5 2 5 2 3 2" xfId="35334"/>
    <cellStyle name="Total 2 5 2 5 2 4" xfId="35335"/>
    <cellStyle name="Total 2 5 2 5 2 5" xfId="35336"/>
    <cellStyle name="Total 2 5 2 5 3" xfId="35337"/>
    <cellStyle name="Total 2 5 2 5 3 2" xfId="35338"/>
    <cellStyle name="Total 2 5 2 5 4" xfId="35339"/>
    <cellStyle name="Total 2 5 2 5 4 2" xfId="35340"/>
    <cellStyle name="Total 2 5 2 5 5" xfId="35341"/>
    <cellStyle name="Total 2 5 2 5 6" xfId="35342"/>
    <cellStyle name="Total 2 5 2 6" xfId="35343"/>
    <cellStyle name="Total 2 5 2 6 2" xfId="35344"/>
    <cellStyle name="Total 2 5 2 6 2 2" xfId="35345"/>
    <cellStyle name="Total 2 5 2 6 2 2 2" xfId="35346"/>
    <cellStyle name="Total 2 5 2 6 2 3" xfId="35347"/>
    <cellStyle name="Total 2 5 2 6 2 3 2" xfId="35348"/>
    <cellStyle name="Total 2 5 2 6 2 4" xfId="35349"/>
    <cellStyle name="Total 2 5 2 6 2 5" xfId="35350"/>
    <cellStyle name="Total 2 5 2 6 3" xfId="35351"/>
    <cellStyle name="Total 2 5 2 6 3 2" xfId="35352"/>
    <cellStyle name="Total 2 5 2 6 4" xfId="35353"/>
    <cellStyle name="Total 2 5 2 6 4 2" xfId="35354"/>
    <cellStyle name="Total 2 5 2 6 5" xfId="35355"/>
    <cellStyle name="Total 2 5 2 6 6" xfId="35356"/>
    <cellStyle name="Total 2 5 2 7" xfId="35357"/>
    <cellStyle name="Total 2 5 2 7 2" xfId="35358"/>
    <cellStyle name="Total 2 5 2 7 2 2" xfId="35359"/>
    <cellStyle name="Total 2 5 2 7 3" xfId="35360"/>
    <cellStyle name="Total 2 5 2 7 3 2" xfId="35361"/>
    <cellStyle name="Total 2 5 2 7 4" xfId="35362"/>
    <cellStyle name="Total 2 5 2 7 5" xfId="35363"/>
    <cellStyle name="Total 2 5 2 8" xfId="35364"/>
    <cellStyle name="Total 2 5 2 8 2" xfId="35365"/>
    <cellStyle name="Total 2 5 2 9" xfId="35366"/>
    <cellStyle name="Total 2 5 2 9 2" xfId="35367"/>
    <cellStyle name="Total 2 5 3" xfId="35368"/>
    <cellStyle name="Total 2 5 3 2" xfId="35369"/>
    <cellStyle name="Total 2 5 3 2 2" xfId="35370"/>
    <cellStyle name="Total 2 5 3 2 2 2" xfId="35371"/>
    <cellStyle name="Total 2 5 3 2 2 2 2" xfId="35372"/>
    <cellStyle name="Total 2 5 3 2 2 3" xfId="35373"/>
    <cellStyle name="Total 2 5 3 2 2 3 2" xfId="35374"/>
    <cellStyle name="Total 2 5 3 2 2 4" xfId="35375"/>
    <cellStyle name="Total 2 5 3 2 2 5" xfId="35376"/>
    <cellStyle name="Total 2 5 3 2 3" xfId="35377"/>
    <cellStyle name="Total 2 5 3 2 3 2" xfId="35378"/>
    <cellStyle name="Total 2 5 3 2 4" xfId="35379"/>
    <cellStyle name="Total 2 5 3 2 4 2" xfId="35380"/>
    <cellStyle name="Total 2 5 3 2 5" xfId="35381"/>
    <cellStyle name="Total 2 5 3 2 6" xfId="35382"/>
    <cellStyle name="Total 2 5 3 3" xfId="35383"/>
    <cellStyle name="Total 2 5 3 3 2" xfId="35384"/>
    <cellStyle name="Total 2 5 3 3 2 2" xfId="35385"/>
    <cellStyle name="Total 2 5 3 3 2 2 2" xfId="35386"/>
    <cellStyle name="Total 2 5 3 3 2 3" xfId="35387"/>
    <cellStyle name="Total 2 5 3 3 2 3 2" xfId="35388"/>
    <cellStyle name="Total 2 5 3 3 2 4" xfId="35389"/>
    <cellStyle name="Total 2 5 3 3 2 5" xfId="35390"/>
    <cellStyle name="Total 2 5 3 3 3" xfId="35391"/>
    <cellStyle name="Total 2 5 3 3 3 2" xfId="35392"/>
    <cellStyle name="Total 2 5 3 3 4" xfId="35393"/>
    <cellStyle name="Total 2 5 3 3 4 2" xfId="35394"/>
    <cellStyle name="Total 2 5 3 3 5" xfId="35395"/>
    <cellStyle name="Total 2 5 3 3 6" xfId="35396"/>
    <cellStyle name="Total 2 5 3 4" xfId="35397"/>
    <cellStyle name="Total 2 5 3 4 2" xfId="35398"/>
    <cellStyle name="Total 2 5 3 4 2 2" xfId="35399"/>
    <cellStyle name="Total 2 5 3 4 2 2 2" xfId="35400"/>
    <cellStyle name="Total 2 5 3 4 2 3" xfId="35401"/>
    <cellStyle name="Total 2 5 3 4 2 3 2" xfId="35402"/>
    <cellStyle name="Total 2 5 3 4 2 4" xfId="35403"/>
    <cellStyle name="Total 2 5 3 4 2 5" xfId="35404"/>
    <cellStyle name="Total 2 5 3 4 3" xfId="35405"/>
    <cellStyle name="Total 2 5 3 4 3 2" xfId="35406"/>
    <cellStyle name="Total 2 5 3 4 4" xfId="35407"/>
    <cellStyle name="Total 2 5 3 4 4 2" xfId="35408"/>
    <cellStyle name="Total 2 5 3 4 5" xfId="35409"/>
    <cellStyle name="Total 2 5 3 4 6" xfId="35410"/>
    <cellStyle name="Total 2 5 3 5" xfId="35411"/>
    <cellStyle name="Total 2 5 3 5 2" xfId="35412"/>
    <cellStyle name="Total 2 5 3 5 2 2" xfId="35413"/>
    <cellStyle name="Total 2 5 3 5 3" xfId="35414"/>
    <cellStyle name="Total 2 5 3 5 3 2" xfId="35415"/>
    <cellStyle name="Total 2 5 3 5 4" xfId="35416"/>
    <cellStyle name="Total 2 5 3 5 5" xfId="35417"/>
    <cellStyle name="Total 2 5 3 6" xfId="35418"/>
    <cellStyle name="Total 2 5 3 6 2" xfId="35419"/>
    <cellStyle name="Total 2 5 3 7" xfId="35420"/>
    <cellStyle name="Total 2 5 3 7 2" xfId="35421"/>
    <cellStyle name="Total 2 5 3 8" xfId="35422"/>
    <cellStyle name="Total 2 5 3 9" xfId="35423"/>
    <cellStyle name="Total 2 5 4" xfId="35424"/>
    <cellStyle name="Total 2 5 4 2" xfId="35425"/>
    <cellStyle name="Total 2 5 4 2 2" xfId="35426"/>
    <cellStyle name="Total 2 5 4 2 2 2" xfId="35427"/>
    <cellStyle name="Total 2 5 4 2 2 2 2" xfId="35428"/>
    <cellStyle name="Total 2 5 4 2 2 3" xfId="35429"/>
    <cellStyle name="Total 2 5 4 2 2 3 2" xfId="35430"/>
    <cellStyle name="Total 2 5 4 2 2 4" xfId="35431"/>
    <cellStyle name="Total 2 5 4 2 2 5" xfId="35432"/>
    <cellStyle name="Total 2 5 4 2 3" xfId="35433"/>
    <cellStyle name="Total 2 5 4 2 3 2" xfId="35434"/>
    <cellStyle name="Total 2 5 4 2 4" xfId="35435"/>
    <cellStyle name="Total 2 5 4 2 4 2" xfId="35436"/>
    <cellStyle name="Total 2 5 4 2 5" xfId="35437"/>
    <cellStyle name="Total 2 5 4 2 6" xfId="35438"/>
    <cellStyle name="Total 2 5 4 3" xfId="35439"/>
    <cellStyle name="Total 2 5 4 3 2" xfId="35440"/>
    <cellStyle name="Total 2 5 4 3 2 2" xfId="35441"/>
    <cellStyle name="Total 2 5 4 3 2 2 2" xfId="35442"/>
    <cellStyle name="Total 2 5 4 3 2 3" xfId="35443"/>
    <cellStyle name="Total 2 5 4 3 2 3 2" xfId="35444"/>
    <cellStyle name="Total 2 5 4 3 2 4" xfId="35445"/>
    <cellStyle name="Total 2 5 4 3 2 5" xfId="35446"/>
    <cellStyle name="Total 2 5 4 3 3" xfId="35447"/>
    <cellStyle name="Total 2 5 4 3 3 2" xfId="35448"/>
    <cellStyle name="Total 2 5 4 3 4" xfId="35449"/>
    <cellStyle name="Total 2 5 4 3 4 2" xfId="35450"/>
    <cellStyle name="Total 2 5 4 3 5" xfId="35451"/>
    <cellStyle name="Total 2 5 4 3 6" xfId="35452"/>
    <cellStyle name="Total 2 5 4 4" xfId="35453"/>
    <cellStyle name="Total 2 5 4 4 2" xfId="35454"/>
    <cellStyle name="Total 2 5 4 4 2 2" xfId="35455"/>
    <cellStyle name="Total 2 5 4 4 3" xfId="35456"/>
    <cellStyle name="Total 2 5 4 4 3 2" xfId="35457"/>
    <cellStyle name="Total 2 5 4 4 4" xfId="35458"/>
    <cellStyle name="Total 2 5 4 4 5" xfId="35459"/>
    <cellStyle name="Total 2 5 4 5" xfId="35460"/>
    <cellStyle name="Total 2 5 4 5 2" xfId="35461"/>
    <cellStyle name="Total 2 5 4 6" xfId="35462"/>
    <cellStyle name="Total 2 5 4 6 2" xfId="35463"/>
    <cellStyle name="Total 2 5 4 7" xfId="35464"/>
    <cellStyle name="Total 2 5 4 8" xfId="35465"/>
    <cellStyle name="Total 2 5 5" xfId="35466"/>
    <cellStyle name="Total 2 5 5 2" xfId="35467"/>
    <cellStyle name="Total 2 5 5 2 2" xfId="35468"/>
    <cellStyle name="Total 2 5 5 2 2 2" xfId="35469"/>
    <cellStyle name="Total 2 5 5 2 3" xfId="35470"/>
    <cellStyle name="Total 2 5 5 2 3 2" xfId="35471"/>
    <cellStyle name="Total 2 5 5 2 4" xfId="35472"/>
    <cellStyle name="Total 2 5 5 2 5" xfId="35473"/>
    <cellStyle name="Total 2 5 5 3" xfId="35474"/>
    <cellStyle name="Total 2 5 5 3 2" xfId="35475"/>
    <cellStyle name="Total 2 5 5 4" xfId="35476"/>
    <cellStyle name="Total 2 5 5 4 2" xfId="35477"/>
    <cellStyle name="Total 2 5 5 5" xfId="35478"/>
    <cellStyle name="Total 2 5 5 6" xfId="35479"/>
    <cellStyle name="Total 2 5 6" xfId="35480"/>
    <cellStyle name="Total 2 5 6 2" xfId="35481"/>
    <cellStyle name="Total 2 5 6 2 2" xfId="35482"/>
    <cellStyle name="Total 2 5 6 2 2 2" xfId="35483"/>
    <cellStyle name="Total 2 5 6 2 3" xfId="35484"/>
    <cellStyle name="Total 2 5 6 2 3 2" xfId="35485"/>
    <cellStyle name="Total 2 5 6 2 4" xfId="35486"/>
    <cellStyle name="Total 2 5 6 2 5" xfId="35487"/>
    <cellStyle name="Total 2 5 6 3" xfId="35488"/>
    <cellStyle name="Total 2 5 6 3 2" xfId="35489"/>
    <cellStyle name="Total 2 5 6 4" xfId="35490"/>
    <cellStyle name="Total 2 5 6 4 2" xfId="35491"/>
    <cellStyle name="Total 2 5 6 5" xfId="35492"/>
    <cellStyle name="Total 2 5 6 6" xfId="35493"/>
    <cellStyle name="Total 2 5 7" xfId="35494"/>
    <cellStyle name="Total 2 5 7 2" xfId="35495"/>
    <cellStyle name="Total 2 5 7 2 2" xfId="35496"/>
    <cellStyle name="Total 2 5 7 2 2 2" xfId="35497"/>
    <cellStyle name="Total 2 5 7 2 3" xfId="35498"/>
    <cellStyle name="Total 2 5 7 2 3 2" xfId="35499"/>
    <cellStyle name="Total 2 5 7 2 4" xfId="35500"/>
    <cellStyle name="Total 2 5 7 2 5" xfId="35501"/>
    <cellStyle name="Total 2 5 7 3" xfId="35502"/>
    <cellStyle name="Total 2 5 7 3 2" xfId="35503"/>
    <cellStyle name="Total 2 5 7 4" xfId="35504"/>
    <cellStyle name="Total 2 5 7 4 2" xfId="35505"/>
    <cellStyle name="Total 2 5 7 5" xfId="35506"/>
    <cellStyle name="Total 2 5 7 6" xfId="35507"/>
    <cellStyle name="Total 2 5 8" xfId="35508"/>
    <cellStyle name="Total 2 5 8 2" xfId="35509"/>
    <cellStyle name="Total 2 5 8 2 2" xfId="35510"/>
    <cellStyle name="Total 2 5 8 3" xfId="35511"/>
    <cellStyle name="Total 2 5 8 3 2" xfId="35512"/>
    <cellStyle name="Total 2 5 8 4" xfId="35513"/>
    <cellStyle name="Total 2 5 8 5" xfId="35514"/>
    <cellStyle name="Total 2 5 9" xfId="35515"/>
    <cellStyle name="Total 2 5 9 2" xfId="35516"/>
    <cellStyle name="Total 2 6" xfId="35517"/>
    <cellStyle name="Total 2 6 2" xfId="35518"/>
    <cellStyle name="Total 2 6 2 2" xfId="35519"/>
    <cellStyle name="Total 2 6 2 2 2" xfId="35520"/>
    <cellStyle name="Total 2 6 2 2 2 2" xfId="35521"/>
    <cellStyle name="Total 2 6 2 2 3" xfId="35522"/>
    <cellStyle name="Total 2 6 2 2 3 2" xfId="35523"/>
    <cellStyle name="Total 2 6 2 2 4" xfId="35524"/>
    <cellStyle name="Total 2 6 2 2 5" xfId="35525"/>
    <cellStyle name="Total 2 6 2 3" xfId="35526"/>
    <cellStyle name="Total 2 6 2 3 2" xfId="35527"/>
    <cellStyle name="Total 2 6 2 4" xfId="35528"/>
    <cellStyle name="Total 2 6 2 4 2" xfId="35529"/>
    <cellStyle name="Total 2 6 2 5" xfId="35530"/>
    <cellStyle name="Total 2 6 2 6" xfId="35531"/>
    <cellStyle name="Total 2 6 3" xfId="35532"/>
    <cellStyle name="Total 2 6 3 2" xfId="35533"/>
    <cellStyle name="Total 2 6 3 2 2" xfId="35534"/>
    <cellStyle name="Total 2 6 3 2 2 2" xfId="35535"/>
    <cellStyle name="Total 2 6 3 2 3" xfId="35536"/>
    <cellStyle name="Total 2 6 3 2 3 2" xfId="35537"/>
    <cellStyle name="Total 2 6 3 2 4" xfId="35538"/>
    <cellStyle name="Total 2 6 3 2 5" xfId="35539"/>
    <cellStyle name="Total 2 6 3 3" xfId="35540"/>
    <cellStyle name="Total 2 6 3 3 2" xfId="35541"/>
    <cellStyle name="Total 2 6 3 4" xfId="35542"/>
    <cellStyle name="Total 2 6 3 4 2" xfId="35543"/>
    <cellStyle name="Total 2 6 3 5" xfId="35544"/>
    <cellStyle name="Total 2 6 3 6" xfId="35545"/>
    <cellStyle name="Total 2 6 4" xfId="35546"/>
    <cellStyle name="Total 2 6 4 2" xfId="35547"/>
    <cellStyle name="Total 2 6 4 2 2" xfId="35548"/>
    <cellStyle name="Total 2 6 4 2 2 2" xfId="35549"/>
    <cellStyle name="Total 2 6 4 2 3" xfId="35550"/>
    <cellStyle name="Total 2 6 4 2 3 2" xfId="35551"/>
    <cellStyle name="Total 2 6 4 2 4" xfId="35552"/>
    <cellStyle name="Total 2 6 4 2 5" xfId="35553"/>
    <cellStyle name="Total 2 6 4 3" xfId="35554"/>
    <cellStyle name="Total 2 6 4 3 2" xfId="35555"/>
    <cellStyle name="Total 2 6 4 4" xfId="35556"/>
    <cellStyle name="Total 2 6 4 4 2" xfId="35557"/>
    <cellStyle name="Total 2 6 4 5" xfId="35558"/>
    <cellStyle name="Total 2 6 4 6" xfId="35559"/>
    <cellStyle name="Total 2 6 5" xfId="35560"/>
    <cellStyle name="Total 2 6 5 2" xfId="35561"/>
    <cellStyle name="Total 2 6 5 2 2" xfId="35562"/>
    <cellStyle name="Total 2 6 5 3" xfId="35563"/>
    <cellStyle name="Total 2 6 5 3 2" xfId="35564"/>
    <cellStyle name="Total 2 6 5 4" xfId="35565"/>
    <cellStyle name="Total 2 6 5 5" xfId="35566"/>
    <cellStyle name="Total 2 6 6" xfId="35567"/>
    <cellStyle name="Total 2 6 6 2" xfId="35568"/>
    <cellStyle name="Total 2 6 7" xfId="35569"/>
    <cellStyle name="Total 2 6 7 2" xfId="35570"/>
    <cellStyle name="Total 2 6 8" xfId="35571"/>
    <cellStyle name="Total 2 6 9" xfId="35572"/>
    <cellStyle name="Total 2 7" xfId="35573"/>
    <cellStyle name="Total 2 7 2" xfId="35574"/>
    <cellStyle name="Total 2 7 2 2" xfId="35575"/>
    <cellStyle name="Total 2 7 2 2 2" xfId="35576"/>
    <cellStyle name="Total 2 7 2 3" xfId="35577"/>
    <cellStyle name="Total 2 7 2 3 2" xfId="35578"/>
    <cellStyle name="Total 2 7 2 4" xfId="35579"/>
    <cellStyle name="Total 2 7 2 5" xfId="35580"/>
    <cellStyle name="Total 2 7 3" xfId="35581"/>
    <cellStyle name="Total 2 7 3 2" xfId="35582"/>
    <cellStyle name="Total 2 7 4" xfId="35583"/>
    <cellStyle name="Total 2 7 4 2" xfId="35584"/>
    <cellStyle name="Total 2 7 5" xfId="35585"/>
    <cellStyle name="Total 2 7 6" xfId="35586"/>
    <cellStyle name="Total 2 8" xfId="35587"/>
    <cellStyle name="Total 2 8 2" xfId="35588"/>
    <cellStyle name="Total 2 8 2 2" xfId="35589"/>
    <cellStyle name="Total 2 8 2 2 2" xfId="35590"/>
    <cellStyle name="Total 2 8 2 3" xfId="35591"/>
    <cellStyle name="Total 2 8 2 3 2" xfId="35592"/>
    <cellStyle name="Total 2 8 2 4" xfId="35593"/>
    <cellStyle name="Total 2 8 2 5" xfId="35594"/>
    <cellStyle name="Total 2 8 3" xfId="35595"/>
    <cellStyle name="Total 2 8 3 2" xfId="35596"/>
    <cellStyle name="Total 2 8 4" xfId="35597"/>
    <cellStyle name="Total 2 8 4 2" xfId="35598"/>
    <cellStyle name="Total 2 8 5" xfId="35599"/>
    <cellStyle name="Total 2 8 6" xfId="35600"/>
    <cellStyle name="Total 2 9" xfId="35601"/>
    <cellStyle name="Total 2 9 2" xfId="35602"/>
    <cellStyle name="Total 2 9 2 2" xfId="35603"/>
    <cellStyle name="Total 2 9 2 2 2" xfId="35604"/>
    <cellStyle name="Total 2 9 2 3" xfId="35605"/>
    <cellStyle name="Total 2 9 2 3 2" xfId="35606"/>
    <cellStyle name="Total 2 9 2 4" xfId="35607"/>
    <cellStyle name="Total 2 9 2 5" xfId="35608"/>
    <cellStyle name="Total 2 9 3" xfId="35609"/>
    <cellStyle name="Total 2 9 3 2" xfId="35610"/>
    <cellStyle name="Total 2 9 4" xfId="35611"/>
    <cellStyle name="Total 2 9 4 2" xfId="35612"/>
    <cellStyle name="Total 2 9 5" xfId="35613"/>
    <cellStyle name="Total 2 9 6" xfId="35614"/>
    <cellStyle name="UnitValuation" xfId="35615"/>
    <cellStyle name="Warning Text" xfId="17" builtinId="11" customBuiltin="1"/>
    <cellStyle name="Warning Text 2" xfId="356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193675</xdr:colOff>
      <xdr:row>0</xdr:row>
      <xdr:rowOff>406400</xdr:rowOff>
    </xdr:to>
    <xdr:sp macro="" textlink="">
      <xdr:nvSpPr>
        <xdr:cNvPr id="4" name="Title">
          <a:extLst>
            <a:ext uri="{FF2B5EF4-FFF2-40B4-BE49-F238E27FC236}">
              <a16:creationId xmlns:a16="http://schemas.microsoft.com/office/drawing/2014/main" id="{00000000-0008-0000-09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9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98425</xdr:colOff>
      <xdr:row>0</xdr:row>
      <xdr:rowOff>406400</xdr:rowOff>
    </xdr:to>
    <xdr:sp macro="" textlink="">
      <xdr:nvSpPr>
        <xdr:cNvPr id="4" name="Title">
          <a:extLst>
            <a:ext uri="{FF2B5EF4-FFF2-40B4-BE49-F238E27FC236}">
              <a16:creationId xmlns:a16="http://schemas.microsoft.com/office/drawing/2014/main" id="{00000000-0008-0000-0A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AuthorisedSignatory - Authorised Signatory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A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879475</xdr:colOff>
      <xdr:row>0</xdr:row>
      <xdr:rowOff>406400</xdr:rowOff>
    </xdr:to>
    <xdr:sp macro="" textlink="">
      <xdr:nvSpPr>
        <xdr:cNvPr id="4" name="Title">
          <a:extLst>
            <a:ext uri="{FF2B5EF4-FFF2-40B4-BE49-F238E27FC236}">
              <a16:creationId xmlns:a16="http://schemas.microsoft.com/office/drawing/2014/main" id="{00000000-0008-0000-0B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DNBS4BStructuralLiquidity - Statement of Structural Liquidity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B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812800</xdr:colOff>
      <xdr:row>0</xdr:row>
      <xdr:rowOff>406400</xdr:rowOff>
    </xdr:to>
    <xdr:sp macro="" textlink="">
      <xdr:nvSpPr>
        <xdr:cNvPr id="4" name="Title">
          <a:extLst>
            <a:ext uri="{FF2B5EF4-FFF2-40B4-BE49-F238E27FC236}">
              <a16:creationId xmlns:a16="http://schemas.microsoft.com/office/drawing/2014/main" id="{00000000-0008-0000-0C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IN" sz="1400">
              <a:solidFill>
                <a:srgbClr val="FFFFFF"/>
              </a:solidFill>
            </a:rPr>
            <a:t>DNBS4BIRS - Statement of Interest Rate Sensitivity (IRS)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C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140625" defaultRowHeight="15"/>
  <cols>
    <col min="1" max="1" width="199.140625" style="1" customWidth="1"/>
    <col min="2" max="16384" width="9.140625" style="1"/>
  </cols>
  <sheetData>
    <row r="1" spans="1:26" ht="240">
      <c r="A1" s="2" t="s">
        <v>1462</v>
      </c>
      <c r="Z1" s="1" t="s">
        <v>355</v>
      </c>
    </row>
    <row r="6" spans="1:26" ht="90">
      <c r="A6" s="2" t="s">
        <v>354</v>
      </c>
    </row>
    <row r="9" spans="1:26">
      <c r="A9" s="2"/>
    </row>
    <row r="10" spans="1:26">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K46"/>
  <sheetViews>
    <sheetView showGridLines="0" tabSelected="1" topLeftCell="D1" workbookViewId="0">
      <selection sqref="A1:C1048576"/>
    </sheetView>
  </sheetViews>
  <sheetFormatPr defaultRowHeight="15"/>
  <cols>
    <col min="1" max="1" width="11.140625" hidden="1" customWidth="1"/>
    <col min="2" max="2" width="7.42578125" hidden="1" customWidth="1"/>
    <col min="3" max="3" width="6" hidden="1" customWidth="1"/>
    <col min="4" max="4" width="33.140625" customWidth="1"/>
    <col min="5" max="5" width="20.7109375" customWidth="1"/>
  </cols>
  <sheetData>
    <row r="1" spans="1:11" ht="35.1" customHeight="1">
      <c r="A1" s="4" t="s">
        <v>358</v>
      </c>
      <c r="E1" s="53" t="s">
        <v>399</v>
      </c>
      <c r="F1" s="54"/>
      <c r="G1" s="54"/>
      <c r="H1" s="54"/>
      <c r="I1" s="54"/>
      <c r="J1" s="54"/>
      <c r="K1" s="54"/>
    </row>
    <row r="7" spans="1:11" hidden="1">
      <c r="A7" s="13"/>
      <c r="B7" s="13"/>
      <c r="C7" s="13" t="s">
        <v>359</v>
      </c>
      <c r="D7" s="13"/>
      <c r="E7" s="13"/>
      <c r="F7" s="13"/>
      <c r="G7" s="13"/>
    </row>
    <row r="8" spans="1:11" hidden="1">
      <c r="A8" s="13"/>
      <c r="B8" s="13"/>
      <c r="C8" s="13"/>
      <c r="D8" s="13"/>
      <c r="E8" s="13"/>
      <c r="F8" s="13"/>
      <c r="G8" s="13"/>
    </row>
    <row r="9" spans="1:11" hidden="1">
      <c r="A9" s="13"/>
      <c r="B9" s="13"/>
      <c r="C9" s="13"/>
      <c r="D9" s="13"/>
      <c r="E9" s="13"/>
      <c r="F9" s="13"/>
      <c r="G9" s="13"/>
    </row>
    <row r="10" spans="1:11" hidden="1">
      <c r="A10" s="13"/>
      <c r="B10" s="13"/>
      <c r="C10" s="13" t="s">
        <v>361</v>
      </c>
      <c r="D10" s="13" t="s">
        <v>365</v>
      </c>
      <c r="E10" s="13"/>
      <c r="F10" s="13" t="s">
        <v>360</v>
      </c>
      <c r="G10" s="13" t="s">
        <v>362</v>
      </c>
    </row>
    <row r="11" spans="1:11">
      <c r="A11" s="13"/>
      <c r="B11" s="13"/>
      <c r="C11" s="13" t="s">
        <v>366</v>
      </c>
      <c r="D11" s="51" t="s">
        <v>399</v>
      </c>
      <c r="E11" s="52"/>
      <c r="G11" s="13"/>
    </row>
    <row r="12" spans="1:11">
      <c r="A12" s="13"/>
      <c r="B12" s="13"/>
      <c r="C12" s="13" t="s">
        <v>365</v>
      </c>
      <c r="D12" s="24"/>
      <c r="E12" s="24" t="s">
        <v>398</v>
      </c>
      <c r="G12" s="13"/>
    </row>
    <row r="13" spans="1:11">
      <c r="A13" s="13"/>
      <c r="B13" s="13"/>
      <c r="C13" s="13" t="s">
        <v>360</v>
      </c>
      <c r="G13" s="13"/>
    </row>
    <row r="14" spans="1:11">
      <c r="A14" s="13" t="s">
        <v>382</v>
      </c>
      <c r="B14" s="13"/>
      <c r="C14" s="13"/>
      <c r="D14" s="25" t="s">
        <v>367</v>
      </c>
      <c r="E14" s="14"/>
      <c r="G14" s="13"/>
    </row>
    <row r="15" spans="1:11">
      <c r="A15" s="13" t="s">
        <v>383</v>
      </c>
      <c r="B15" s="13"/>
      <c r="C15" s="13"/>
      <c r="D15" s="25" t="s">
        <v>368</v>
      </c>
      <c r="E15" s="14"/>
      <c r="G15" s="13"/>
    </row>
    <row r="16" spans="1:11">
      <c r="A16" s="13" t="s">
        <v>384</v>
      </c>
      <c r="B16" s="13"/>
      <c r="C16" s="13"/>
      <c r="D16" s="25" t="s">
        <v>369</v>
      </c>
      <c r="E16" s="14"/>
      <c r="G16" s="13"/>
    </row>
    <row r="17" spans="1:7">
      <c r="A17" s="13" t="s">
        <v>385</v>
      </c>
      <c r="B17" s="13"/>
      <c r="C17" s="13"/>
      <c r="D17" s="25" t="s">
        <v>412</v>
      </c>
      <c r="E17" s="14"/>
      <c r="G17" s="13"/>
    </row>
    <row r="18" spans="1:7">
      <c r="A18" s="13" t="s">
        <v>386</v>
      </c>
      <c r="B18" s="13"/>
      <c r="C18" s="13"/>
      <c r="D18" s="25" t="s">
        <v>370</v>
      </c>
      <c r="E18" s="14"/>
      <c r="G18" s="13"/>
    </row>
    <row r="19" spans="1:7">
      <c r="A19" s="13" t="s">
        <v>387</v>
      </c>
      <c r="B19" s="13"/>
      <c r="C19" s="13"/>
      <c r="D19" s="25" t="s">
        <v>371</v>
      </c>
      <c r="E19" s="14"/>
      <c r="G19" s="13"/>
    </row>
    <row r="20" spans="1:7">
      <c r="A20" s="13" t="s">
        <v>388</v>
      </c>
      <c r="B20" s="13"/>
      <c r="C20" s="13"/>
      <c r="D20" s="25" t="s">
        <v>372</v>
      </c>
      <c r="E20" s="15"/>
      <c r="G20" s="13"/>
    </row>
    <row r="21" spans="1:7">
      <c r="A21" s="13" t="s">
        <v>389</v>
      </c>
      <c r="B21" s="13"/>
      <c r="C21" s="13"/>
      <c r="D21" s="25" t="s">
        <v>373</v>
      </c>
      <c r="E21" s="15"/>
      <c r="G21" s="13"/>
    </row>
    <row r="22" spans="1:7">
      <c r="A22" s="13" t="s">
        <v>390</v>
      </c>
      <c r="B22" s="13"/>
      <c r="C22" s="13"/>
      <c r="D22" s="25" t="s">
        <v>374</v>
      </c>
      <c r="E22" s="14"/>
      <c r="G22" s="13"/>
    </row>
    <row r="23" spans="1:7">
      <c r="A23" s="13" t="s">
        <v>391</v>
      </c>
      <c r="B23" s="13"/>
      <c r="C23" s="13"/>
      <c r="D23" s="25" t="s">
        <v>375</v>
      </c>
      <c r="E23" s="16"/>
      <c r="G23" s="13"/>
    </row>
    <row r="24" spans="1:7">
      <c r="A24" s="13" t="s">
        <v>392</v>
      </c>
      <c r="B24" s="13"/>
      <c r="C24" s="13"/>
      <c r="D24" s="25" t="s">
        <v>376</v>
      </c>
      <c r="E24" s="14"/>
      <c r="G24" s="13"/>
    </row>
    <row r="25" spans="1:7">
      <c r="A25" s="13" t="s">
        <v>393</v>
      </c>
      <c r="B25" s="13"/>
      <c r="C25" s="13"/>
      <c r="D25" s="25" t="s">
        <v>377</v>
      </c>
      <c r="E25" s="14"/>
      <c r="G25" s="13"/>
    </row>
    <row r="26" spans="1:7">
      <c r="A26" s="13" t="s">
        <v>394</v>
      </c>
      <c r="B26" s="13"/>
      <c r="C26" s="13"/>
      <c r="D26" s="25" t="s">
        <v>378</v>
      </c>
      <c r="E26" s="14"/>
      <c r="G26" s="13"/>
    </row>
    <row r="27" spans="1:7">
      <c r="A27" s="13" t="s">
        <v>395</v>
      </c>
      <c r="B27" s="13"/>
      <c r="C27" s="13"/>
      <c r="D27" s="25" t="s">
        <v>379</v>
      </c>
      <c r="E27" s="16"/>
      <c r="G27" s="13"/>
    </row>
    <row r="28" spans="1:7">
      <c r="A28" s="13" t="s">
        <v>396</v>
      </c>
      <c r="B28" s="13"/>
      <c r="C28" s="13"/>
      <c r="D28" s="25" t="s">
        <v>380</v>
      </c>
      <c r="E28" s="15"/>
      <c r="G28" s="13"/>
    </row>
    <row r="29" spans="1:7">
      <c r="A29" s="13" t="s">
        <v>397</v>
      </c>
      <c r="B29" s="13"/>
      <c r="C29" s="13"/>
      <c r="D29" s="25" t="s">
        <v>381</v>
      </c>
      <c r="E29" s="17"/>
      <c r="G29" s="13"/>
    </row>
    <row r="30" spans="1:7">
      <c r="A30" s="13"/>
      <c r="B30" s="13"/>
      <c r="C30" s="13" t="s">
        <v>360</v>
      </c>
      <c r="G30" s="13"/>
    </row>
    <row r="31" spans="1:7">
      <c r="A31" s="13"/>
      <c r="B31" s="13"/>
      <c r="C31" s="13" t="s">
        <v>363</v>
      </c>
      <c r="D31" s="13"/>
      <c r="E31" s="13"/>
      <c r="F31" s="13"/>
      <c r="G31" s="13" t="s">
        <v>364</v>
      </c>
    </row>
    <row r="35" spans="1:7">
      <c r="A35" s="13"/>
      <c r="B35" s="13" t="b">
        <v>0</v>
      </c>
      <c r="C35" s="13" t="s">
        <v>445</v>
      </c>
      <c r="D35" s="13"/>
      <c r="E35" s="13"/>
      <c r="F35" s="13"/>
      <c r="G35" s="13"/>
    </row>
    <row r="36" spans="1:7">
      <c r="A36" s="13"/>
      <c r="B36" s="13"/>
      <c r="C36" s="13"/>
      <c r="D36" s="13"/>
      <c r="E36" s="13"/>
      <c r="F36" s="13"/>
      <c r="G36" s="13"/>
    </row>
    <row r="37" spans="1:7">
      <c r="A37" s="13"/>
      <c r="B37" s="13"/>
      <c r="C37" s="13"/>
      <c r="D37" s="13"/>
      <c r="E37" s="13"/>
      <c r="F37" s="13"/>
      <c r="G37" s="13"/>
    </row>
    <row r="38" spans="1:7">
      <c r="A38" s="13"/>
      <c r="B38" s="13"/>
      <c r="C38" s="13" t="s">
        <v>361</v>
      </c>
      <c r="D38" s="13" t="s">
        <v>365</v>
      </c>
      <c r="E38" s="13"/>
      <c r="F38" s="13" t="s">
        <v>360</v>
      </c>
      <c r="G38" s="13" t="s">
        <v>362</v>
      </c>
    </row>
    <row r="39" spans="1:7" s="5" customFormat="1">
      <c r="A39" s="13"/>
      <c r="B39" s="13"/>
      <c r="C39" s="13" t="s">
        <v>366</v>
      </c>
      <c r="D39" s="51" t="s">
        <v>413</v>
      </c>
      <c r="E39" s="52"/>
      <c r="G39" s="13"/>
    </row>
    <row r="40" spans="1:7" s="5" customFormat="1">
      <c r="A40" s="13" t="s">
        <v>411</v>
      </c>
      <c r="B40" s="13"/>
      <c r="C40" s="13" t="s">
        <v>365</v>
      </c>
      <c r="D40" s="24"/>
      <c r="E40" s="24" t="s">
        <v>400</v>
      </c>
      <c r="G40" s="13"/>
    </row>
    <row r="41" spans="1:7">
      <c r="A41" s="13"/>
      <c r="B41" s="13"/>
      <c r="C41" s="13" t="s">
        <v>360</v>
      </c>
      <c r="D41" s="5"/>
      <c r="G41" s="13"/>
    </row>
    <row r="42" spans="1:7" ht="30">
      <c r="A42" s="13" t="s">
        <v>417</v>
      </c>
      <c r="B42" s="13"/>
      <c r="C42" s="13"/>
      <c r="D42" s="25" t="s">
        <v>414</v>
      </c>
      <c r="E42" s="18"/>
      <c r="G42" s="13"/>
    </row>
    <row r="43" spans="1:7">
      <c r="A43" s="13" t="s">
        <v>418</v>
      </c>
      <c r="B43" s="13"/>
      <c r="C43" s="13"/>
      <c r="D43" s="25" t="s">
        <v>415</v>
      </c>
      <c r="E43" s="16"/>
      <c r="G43" s="13"/>
    </row>
    <row r="44" spans="1:7">
      <c r="A44" s="13" t="s">
        <v>419</v>
      </c>
      <c r="B44" s="13"/>
      <c r="C44" s="13"/>
      <c r="D44" s="25" t="s">
        <v>416</v>
      </c>
      <c r="E44" s="16"/>
      <c r="G44" s="13"/>
    </row>
    <row r="45" spans="1:7">
      <c r="A45" s="13"/>
      <c r="B45" s="13"/>
      <c r="C45" s="13" t="s">
        <v>360</v>
      </c>
      <c r="D45" s="5"/>
      <c r="G45" s="13"/>
    </row>
    <row r="46" spans="1:7">
      <c r="A46" s="13"/>
      <c r="B46" s="13"/>
      <c r="C46" s="13" t="s">
        <v>363</v>
      </c>
      <c r="D46" s="13"/>
      <c r="E46" s="13"/>
      <c r="F46" s="13"/>
      <c r="G46" s="13" t="s">
        <v>364</v>
      </c>
    </row>
  </sheetData>
  <mergeCells count="3">
    <mergeCell ref="D11:E11"/>
    <mergeCell ref="D39:E39"/>
    <mergeCell ref="E1:K1"/>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K21"/>
  <sheetViews>
    <sheetView showGridLines="0" topLeftCell="D1" workbookViewId="0">
      <selection sqref="A1:C1048576"/>
    </sheetView>
  </sheetViews>
  <sheetFormatPr defaultRowHeight="15"/>
  <cols>
    <col min="1" max="1" width="17.7109375" hidden="1" customWidth="1"/>
    <col min="2" max="2" width="16.42578125" hidden="1" customWidth="1"/>
    <col min="3" max="3" width="0.140625" hidden="1" customWidth="1"/>
    <col min="4" max="4" width="34.5703125" bestFit="1" customWidth="1"/>
    <col min="6" max="6" width="20.7109375" customWidth="1"/>
  </cols>
  <sheetData>
    <row r="1" spans="1:11" ht="35.1" customHeight="1">
      <c r="A1" s="7" t="s">
        <v>420</v>
      </c>
      <c r="E1" s="53" t="s">
        <v>1424</v>
      </c>
      <c r="F1" s="54"/>
      <c r="G1" s="54"/>
      <c r="H1" s="54"/>
      <c r="I1" s="54"/>
      <c r="J1" s="54"/>
      <c r="K1" s="54"/>
    </row>
    <row r="5" spans="1:11">
      <c r="A5" s="13"/>
      <c r="B5" s="13" t="b">
        <v>0</v>
      </c>
      <c r="C5" s="13" t="s">
        <v>421</v>
      </c>
      <c r="D5" s="13"/>
      <c r="E5" s="13"/>
      <c r="F5" s="13"/>
      <c r="G5" s="13"/>
      <c r="H5" s="13"/>
    </row>
    <row r="6" spans="1:11" hidden="1">
      <c r="A6" s="13"/>
      <c r="B6" s="13"/>
      <c r="C6" s="13"/>
      <c r="D6" s="13"/>
      <c r="E6" s="13" t="s">
        <v>411</v>
      </c>
      <c r="F6" s="13"/>
      <c r="G6" s="13"/>
      <c r="H6" s="13"/>
    </row>
    <row r="7" spans="1:11" hidden="1">
      <c r="A7" s="13"/>
      <c r="B7" s="13"/>
      <c r="C7" s="13"/>
      <c r="D7" s="13"/>
      <c r="E7" s="13"/>
      <c r="F7" s="13"/>
      <c r="G7" s="13"/>
      <c r="H7" s="13"/>
    </row>
    <row r="8" spans="1:11" hidden="1">
      <c r="A8" s="13"/>
      <c r="B8" s="13"/>
      <c r="C8" s="13" t="s">
        <v>361</v>
      </c>
      <c r="D8" s="13" t="s">
        <v>365</v>
      </c>
      <c r="E8" s="13" t="s">
        <v>365</v>
      </c>
      <c r="F8" s="13"/>
      <c r="G8" s="13" t="s">
        <v>360</v>
      </c>
      <c r="H8" s="13" t="s">
        <v>362</v>
      </c>
    </row>
    <row r="9" spans="1:11" s="6" customFormat="1">
      <c r="A9" s="13"/>
      <c r="B9" s="13"/>
      <c r="C9" s="13" t="s">
        <v>366</v>
      </c>
      <c r="D9" s="55" t="s">
        <v>436</v>
      </c>
      <c r="E9" s="56"/>
      <c r="F9" s="57"/>
      <c r="H9" s="13"/>
    </row>
    <row r="10" spans="1:11" s="6" customFormat="1">
      <c r="A10" s="13"/>
      <c r="B10" s="13"/>
      <c r="C10" s="13" t="s">
        <v>365</v>
      </c>
      <c r="D10" s="58" t="s">
        <v>437</v>
      </c>
      <c r="E10" s="58"/>
      <c r="F10" s="26" t="s">
        <v>438</v>
      </c>
      <c r="H10" s="13"/>
    </row>
    <row r="11" spans="1:11" s="6" customFormat="1">
      <c r="A11" s="13" t="s">
        <v>411</v>
      </c>
      <c r="B11" s="13"/>
      <c r="C11" s="13" t="s">
        <v>365</v>
      </c>
      <c r="D11" s="59"/>
      <c r="E11" s="59"/>
      <c r="F11" s="26" t="s">
        <v>400</v>
      </c>
      <c r="H11" s="13"/>
    </row>
    <row r="12" spans="1:11">
      <c r="A12" s="13"/>
      <c r="B12" s="13"/>
      <c r="C12" s="13" t="s">
        <v>360</v>
      </c>
      <c r="D12" s="6"/>
      <c r="E12" s="6"/>
      <c r="H12" s="13"/>
    </row>
    <row r="13" spans="1:11">
      <c r="A13" s="13" t="s">
        <v>439</v>
      </c>
      <c r="B13" s="13"/>
      <c r="C13" s="13"/>
      <c r="D13" s="27" t="s">
        <v>422</v>
      </c>
      <c r="E13" s="28" t="s">
        <v>423</v>
      </c>
      <c r="F13" s="14"/>
      <c r="H13" s="13"/>
    </row>
    <row r="14" spans="1:11">
      <c r="A14" s="13" t="s">
        <v>440</v>
      </c>
      <c r="B14" s="13"/>
      <c r="C14" s="13"/>
      <c r="D14" s="27" t="s">
        <v>424</v>
      </c>
      <c r="E14" s="28" t="s">
        <v>425</v>
      </c>
      <c r="F14" s="14"/>
      <c r="H14" s="13"/>
    </row>
    <row r="15" spans="1:11">
      <c r="A15" s="13" t="s">
        <v>441</v>
      </c>
      <c r="B15" s="13"/>
      <c r="C15" s="13"/>
      <c r="D15" s="27" t="s">
        <v>426</v>
      </c>
      <c r="E15" s="28" t="s">
        <v>427</v>
      </c>
      <c r="F15" s="14"/>
      <c r="H15" s="13"/>
    </row>
    <row r="16" spans="1:11">
      <c r="A16" s="13" t="s">
        <v>442</v>
      </c>
      <c r="B16" s="13"/>
      <c r="C16" s="13"/>
      <c r="D16" s="27" t="s">
        <v>428</v>
      </c>
      <c r="E16" s="28" t="s">
        <v>429</v>
      </c>
      <c r="F16" s="14"/>
      <c r="H16" s="13"/>
    </row>
    <row r="17" spans="1:8">
      <c r="A17" s="13" t="s">
        <v>446</v>
      </c>
      <c r="B17" s="13"/>
      <c r="C17" s="13"/>
      <c r="D17" s="27" t="s">
        <v>430</v>
      </c>
      <c r="E17" s="28" t="s">
        <v>431</v>
      </c>
      <c r="F17" s="14"/>
      <c r="H17" s="13"/>
    </row>
    <row r="18" spans="1:8">
      <c r="A18" s="13" t="s">
        <v>443</v>
      </c>
      <c r="B18" s="13"/>
      <c r="C18" s="13"/>
      <c r="D18" s="27" t="s">
        <v>432</v>
      </c>
      <c r="E18" s="28" t="s">
        <v>433</v>
      </c>
      <c r="F18" s="38"/>
      <c r="H18" s="13"/>
    </row>
    <row r="19" spans="1:8">
      <c r="A19" s="13" t="s">
        <v>444</v>
      </c>
      <c r="B19" s="13"/>
      <c r="C19" s="13"/>
      <c r="D19" s="39" t="s">
        <v>434</v>
      </c>
      <c r="E19" s="40" t="s">
        <v>435</v>
      </c>
      <c r="F19" s="41"/>
      <c r="H19" s="13"/>
    </row>
    <row r="20" spans="1:8" ht="96" customHeight="1">
      <c r="A20" s="13"/>
      <c r="B20" s="13"/>
      <c r="C20" s="13" t="s">
        <v>360</v>
      </c>
      <c r="D20" s="60" t="s">
        <v>1426</v>
      </c>
      <c r="E20" s="61"/>
      <c r="F20" s="62"/>
      <c r="H20" s="13"/>
    </row>
    <row r="21" spans="1:8">
      <c r="A21" s="13"/>
      <c r="B21" s="13"/>
      <c r="C21" s="13" t="s">
        <v>363</v>
      </c>
      <c r="D21" s="13"/>
      <c r="E21" s="13"/>
      <c r="F21" s="13"/>
      <c r="G21" s="13"/>
      <c r="H21" s="13" t="s">
        <v>364</v>
      </c>
    </row>
  </sheetData>
  <mergeCells count="5">
    <mergeCell ref="D9:F9"/>
    <mergeCell ref="D10:D11"/>
    <mergeCell ref="E10:E11"/>
    <mergeCell ref="E1:K1"/>
    <mergeCell ref="D20:F20"/>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02"/>
  <sheetViews>
    <sheetView showGridLines="0" topLeftCell="D1" workbookViewId="0">
      <selection activeCell="Q182" sqref="Q182"/>
    </sheetView>
  </sheetViews>
  <sheetFormatPr defaultColWidth="14.7109375" defaultRowHeight="15"/>
  <cols>
    <col min="1" max="3" width="0" hidden="1" customWidth="1"/>
    <col min="4" max="4" width="65.42578125" bestFit="1" customWidth="1"/>
  </cols>
  <sheetData>
    <row r="1" spans="1:23" ht="35.1" customHeight="1">
      <c r="A1" s="7" t="s">
        <v>685</v>
      </c>
      <c r="E1" s="53" t="s">
        <v>1457</v>
      </c>
      <c r="F1" s="54"/>
      <c r="G1" s="54"/>
      <c r="H1" s="54"/>
      <c r="I1" s="54"/>
      <c r="J1" s="54"/>
      <c r="K1" s="54"/>
    </row>
    <row r="3" spans="1:23" ht="21" customHeight="1">
      <c r="D3" s="67" t="s">
        <v>1443</v>
      </c>
      <c r="E3" s="68"/>
      <c r="F3" s="69"/>
    </row>
    <row r="5" spans="1:23" s="48" customFormat="1">
      <c r="A5" s="13"/>
      <c r="B5" s="13" t="b">
        <v>0</v>
      </c>
      <c r="C5" s="13" t="s">
        <v>1356</v>
      </c>
      <c r="D5" s="13"/>
      <c r="E5" s="13"/>
      <c r="F5" s="13"/>
      <c r="G5" s="13"/>
      <c r="H5" s="13"/>
      <c r="I5" s="13"/>
      <c r="J5" s="13"/>
      <c r="K5" s="13"/>
      <c r="L5" s="13"/>
      <c r="M5" s="13"/>
      <c r="N5" s="13"/>
      <c r="O5" s="13"/>
      <c r="P5" s="13"/>
      <c r="Q5" s="13"/>
      <c r="R5" s="13"/>
      <c r="S5" s="13"/>
      <c r="T5" s="13"/>
      <c r="U5" s="13"/>
      <c r="V5" s="13"/>
      <c r="W5" s="13"/>
    </row>
    <row r="6" spans="1:23" s="48" customFormat="1" hidden="1">
      <c r="A6" s="13"/>
      <c r="B6" s="13"/>
      <c r="C6" s="13"/>
      <c r="D6" s="13"/>
      <c r="E6" s="13" t="s">
        <v>411</v>
      </c>
      <c r="F6" s="13"/>
      <c r="G6" s="13"/>
      <c r="H6" s="13"/>
      <c r="I6" s="13"/>
      <c r="J6" s="13"/>
      <c r="K6" s="13"/>
      <c r="L6" s="13"/>
      <c r="M6" s="13"/>
      <c r="N6" s="13"/>
      <c r="O6" s="13"/>
      <c r="P6" s="13"/>
      <c r="Q6" s="13"/>
      <c r="R6" s="13"/>
      <c r="S6" s="13"/>
      <c r="T6" s="13"/>
      <c r="U6" s="13"/>
      <c r="V6" s="13"/>
      <c r="W6" s="13"/>
    </row>
    <row r="7" spans="1:23" s="48" customFormat="1" hidden="1">
      <c r="A7" s="13"/>
      <c r="B7" s="13"/>
      <c r="C7" s="13"/>
      <c r="D7" s="13"/>
      <c r="E7" s="13"/>
      <c r="F7" s="13" t="s">
        <v>1357</v>
      </c>
      <c r="G7" s="13" t="s">
        <v>1350</v>
      </c>
      <c r="H7" s="13" t="s">
        <v>983</v>
      </c>
      <c r="I7" s="13" t="s">
        <v>984</v>
      </c>
      <c r="J7" s="13" t="s">
        <v>985</v>
      </c>
      <c r="K7" s="13" t="s">
        <v>986</v>
      </c>
      <c r="L7" s="13" t="s">
        <v>987</v>
      </c>
      <c r="M7" s="13" t="s">
        <v>988</v>
      </c>
      <c r="N7" s="13" t="s">
        <v>989</v>
      </c>
      <c r="O7" s="13" t="s">
        <v>990</v>
      </c>
      <c r="P7" s="13" t="s">
        <v>991</v>
      </c>
      <c r="Q7" s="13" t="s">
        <v>1444</v>
      </c>
      <c r="R7" s="13"/>
      <c r="S7" s="13" t="s">
        <v>1357</v>
      </c>
      <c r="T7" s="13" t="s">
        <v>1350</v>
      </c>
      <c r="U7" s="13" t="s">
        <v>983</v>
      </c>
      <c r="V7" s="13"/>
      <c r="W7" s="13"/>
    </row>
    <row r="8" spans="1:23" s="48" customFormat="1" hidden="1">
      <c r="A8" s="13"/>
      <c r="B8" s="13"/>
      <c r="C8" s="13" t="s">
        <v>361</v>
      </c>
      <c r="D8" s="13" t="s">
        <v>365</v>
      </c>
      <c r="E8" s="13" t="s">
        <v>365</v>
      </c>
      <c r="F8" s="13"/>
      <c r="G8" s="13"/>
      <c r="H8" s="13"/>
      <c r="I8" s="13"/>
      <c r="J8" s="13"/>
      <c r="K8" s="13"/>
      <c r="L8" s="13"/>
      <c r="M8" s="13"/>
      <c r="N8" s="13"/>
      <c r="O8" s="13"/>
      <c r="P8" s="13"/>
      <c r="Q8" s="13"/>
      <c r="R8" s="13"/>
      <c r="S8" s="13"/>
      <c r="T8" s="13"/>
      <c r="U8" s="13"/>
      <c r="V8" s="13" t="s">
        <v>360</v>
      </c>
      <c r="W8" s="13" t="s">
        <v>362</v>
      </c>
    </row>
    <row r="9" spans="1:23" s="8" customFormat="1">
      <c r="A9" s="13"/>
      <c r="B9" s="13"/>
      <c r="C9" s="13" t="s">
        <v>366</v>
      </c>
      <c r="D9" s="55" t="s">
        <v>1361</v>
      </c>
      <c r="E9" s="56"/>
      <c r="F9" s="56"/>
      <c r="G9" s="56"/>
      <c r="H9" s="56"/>
      <c r="I9" s="56"/>
      <c r="J9" s="56"/>
      <c r="K9" s="56"/>
      <c r="L9" s="56"/>
      <c r="M9" s="56"/>
      <c r="N9" s="56"/>
      <c r="O9" s="56"/>
      <c r="P9" s="56"/>
      <c r="Q9" s="56"/>
      <c r="R9" s="56"/>
      <c r="S9" s="56"/>
      <c r="T9" s="56"/>
      <c r="U9" s="57"/>
      <c r="W9" s="13"/>
    </row>
    <row r="10" spans="1:23" s="11" customFormat="1">
      <c r="A10" s="13"/>
      <c r="B10" s="13"/>
      <c r="C10" s="13" t="s">
        <v>365</v>
      </c>
      <c r="D10" s="58" t="s">
        <v>437</v>
      </c>
      <c r="E10" s="58"/>
      <c r="F10" s="58" t="s">
        <v>1377</v>
      </c>
      <c r="G10" s="58" t="s">
        <v>1373</v>
      </c>
      <c r="H10" s="58" t="s">
        <v>1342</v>
      </c>
      <c r="I10" s="58" t="s">
        <v>1343</v>
      </c>
      <c r="J10" s="58" t="s">
        <v>1344</v>
      </c>
      <c r="K10" s="58" t="s">
        <v>1345</v>
      </c>
      <c r="L10" s="58" t="s">
        <v>1349</v>
      </c>
      <c r="M10" s="58" t="s">
        <v>1347</v>
      </c>
      <c r="N10" s="58" t="s">
        <v>1348</v>
      </c>
      <c r="O10" s="58" t="s">
        <v>1055</v>
      </c>
      <c r="P10" s="58" t="s">
        <v>513</v>
      </c>
      <c r="Q10" s="58" t="s">
        <v>686</v>
      </c>
      <c r="R10" s="58"/>
      <c r="S10" s="63" t="s">
        <v>1360</v>
      </c>
      <c r="T10" s="64"/>
      <c r="U10" s="65"/>
      <c r="W10" s="13"/>
    </row>
    <row r="11" spans="1:23" s="8" customFormat="1" ht="30" customHeight="1">
      <c r="A11" s="13"/>
      <c r="B11" s="13"/>
      <c r="C11" s="13" t="s">
        <v>365</v>
      </c>
      <c r="D11" s="66"/>
      <c r="E11" s="66"/>
      <c r="F11" s="59"/>
      <c r="G11" s="59"/>
      <c r="H11" s="59"/>
      <c r="I11" s="59"/>
      <c r="J11" s="59"/>
      <c r="K11" s="59"/>
      <c r="L11" s="59"/>
      <c r="M11" s="59"/>
      <c r="N11" s="59"/>
      <c r="O11" s="59"/>
      <c r="P11" s="59"/>
      <c r="Q11" s="59"/>
      <c r="R11" s="66"/>
      <c r="S11" s="26" t="s">
        <v>1377</v>
      </c>
      <c r="T11" s="26" t="s">
        <v>1373</v>
      </c>
      <c r="U11" s="26" t="s">
        <v>1374</v>
      </c>
      <c r="W11" s="13"/>
    </row>
    <row r="12" spans="1:23" s="8" customFormat="1">
      <c r="A12" s="13" t="s">
        <v>411</v>
      </c>
      <c r="B12" s="13"/>
      <c r="C12" s="13" t="s">
        <v>365</v>
      </c>
      <c r="D12" s="59"/>
      <c r="E12" s="59"/>
      <c r="F12" s="26" t="s">
        <v>400</v>
      </c>
      <c r="G12" s="26" t="s">
        <v>401</v>
      </c>
      <c r="H12" s="26" t="s">
        <v>402</v>
      </c>
      <c r="I12" s="26" t="s">
        <v>403</v>
      </c>
      <c r="J12" s="26" t="s">
        <v>404</v>
      </c>
      <c r="K12" s="26" t="s">
        <v>405</v>
      </c>
      <c r="L12" s="26" t="s">
        <v>406</v>
      </c>
      <c r="M12" s="26" t="s">
        <v>407</v>
      </c>
      <c r="N12" s="26" t="s">
        <v>408</v>
      </c>
      <c r="O12" s="26" t="s">
        <v>409</v>
      </c>
      <c r="P12" s="26" t="s">
        <v>410</v>
      </c>
      <c r="Q12" s="26" t="s">
        <v>649</v>
      </c>
      <c r="R12" s="59"/>
      <c r="S12" s="26" t="s">
        <v>650</v>
      </c>
      <c r="T12" s="26" t="s">
        <v>651</v>
      </c>
      <c r="U12" s="26" t="s">
        <v>1095</v>
      </c>
      <c r="W12" s="13"/>
    </row>
    <row r="13" spans="1:23">
      <c r="A13" s="13"/>
      <c r="B13" s="13"/>
      <c r="C13" s="13" t="s">
        <v>360</v>
      </c>
      <c r="D13" s="11"/>
      <c r="E13" s="11"/>
      <c r="F13" s="11"/>
      <c r="G13" s="11"/>
      <c r="H13" s="11"/>
      <c r="I13" s="11"/>
      <c r="J13" s="11"/>
      <c r="K13" s="11"/>
      <c r="L13" s="11"/>
      <c r="M13" s="11"/>
      <c r="N13" s="11"/>
      <c r="O13" s="11"/>
      <c r="P13" s="11"/>
      <c r="Q13" s="11"/>
      <c r="R13" s="11"/>
      <c r="S13" s="11"/>
      <c r="T13" s="11"/>
      <c r="U13" s="11"/>
      <c r="W13" s="13"/>
    </row>
    <row r="14" spans="1:23">
      <c r="A14" s="13"/>
      <c r="B14" s="13"/>
      <c r="C14" s="13"/>
      <c r="D14" s="43" t="s">
        <v>514</v>
      </c>
      <c r="E14" s="35"/>
      <c r="F14" s="12"/>
      <c r="G14" s="9"/>
      <c r="H14" s="9"/>
      <c r="I14" s="9"/>
      <c r="J14" s="9"/>
      <c r="K14" s="9"/>
      <c r="L14" s="9"/>
      <c r="M14" s="9"/>
      <c r="N14" s="9"/>
      <c r="O14" s="9"/>
      <c r="P14" s="9"/>
      <c r="Q14" s="9"/>
      <c r="R14" s="10"/>
      <c r="S14" s="12"/>
      <c r="T14" s="12"/>
      <c r="U14" s="12"/>
      <c r="W14" s="13"/>
    </row>
    <row r="15" spans="1:23">
      <c r="A15" s="13" t="s">
        <v>812</v>
      </c>
      <c r="B15" s="13"/>
      <c r="C15" s="13"/>
      <c r="D15" s="44" t="s">
        <v>708</v>
      </c>
      <c r="E15" s="36" t="s">
        <v>423</v>
      </c>
      <c r="F15" s="19">
        <f>SUM(F16:F19)</f>
        <v>0</v>
      </c>
      <c r="G15" s="19">
        <f>SUM(G16:G19)</f>
        <v>0</v>
      </c>
      <c r="H15" s="19">
        <f t="shared" ref="H15:O15" si="0">SUM(H16:H19)</f>
        <v>0</v>
      </c>
      <c r="I15" s="19">
        <f t="shared" si="0"/>
        <v>0</v>
      </c>
      <c r="J15" s="19">
        <f t="shared" si="0"/>
        <v>0</v>
      </c>
      <c r="K15" s="19">
        <f t="shared" si="0"/>
        <v>0</v>
      </c>
      <c r="L15" s="19">
        <f t="shared" si="0"/>
        <v>0</v>
      </c>
      <c r="M15" s="19">
        <f t="shared" si="0"/>
        <v>0</v>
      </c>
      <c r="N15" s="19">
        <f t="shared" si="0"/>
        <v>0</v>
      </c>
      <c r="O15" s="19">
        <f t="shared" si="0"/>
        <v>0</v>
      </c>
      <c r="P15" s="19">
        <f t="shared" ref="P15:P46" si="1">SUM(F15:O15)</f>
        <v>0</v>
      </c>
      <c r="Q15" s="50"/>
      <c r="R15" s="10"/>
      <c r="S15" s="19">
        <f t="shared" ref="S15:U15" si="2">SUM(S16:S19)</f>
        <v>0</v>
      </c>
      <c r="T15" s="19">
        <f t="shared" si="2"/>
        <v>0</v>
      </c>
      <c r="U15" s="19">
        <f t="shared" si="2"/>
        <v>0</v>
      </c>
      <c r="W15" s="13"/>
    </row>
    <row r="16" spans="1:23">
      <c r="A16" s="13" t="s">
        <v>812</v>
      </c>
      <c r="B16" s="13" t="s">
        <v>539</v>
      </c>
      <c r="C16" s="13"/>
      <c r="D16" s="30" t="s">
        <v>709</v>
      </c>
      <c r="E16" s="36" t="s">
        <v>425</v>
      </c>
      <c r="F16" s="20"/>
      <c r="G16" s="20"/>
      <c r="H16" s="20"/>
      <c r="I16" s="20"/>
      <c r="J16" s="20"/>
      <c r="K16" s="20"/>
      <c r="L16" s="20"/>
      <c r="M16" s="20"/>
      <c r="N16" s="20"/>
      <c r="O16" s="20"/>
      <c r="P16" s="19">
        <f t="shared" si="1"/>
        <v>0</v>
      </c>
      <c r="Q16" s="50"/>
      <c r="R16" s="10"/>
      <c r="S16" s="20"/>
      <c r="T16" s="20"/>
      <c r="U16" s="20"/>
      <c r="W16" s="13"/>
    </row>
    <row r="17" spans="1:23">
      <c r="A17" s="13" t="s">
        <v>812</v>
      </c>
      <c r="B17" s="13" t="s">
        <v>992</v>
      </c>
      <c r="C17" s="13"/>
      <c r="D17" s="30" t="s">
        <v>710</v>
      </c>
      <c r="E17" s="36" t="s">
        <v>427</v>
      </c>
      <c r="F17" s="20"/>
      <c r="G17" s="20"/>
      <c r="H17" s="20"/>
      <c r="I17" s="20"/>
      <c r="J17" s="20"/>
      <c r="K17" s="20"/>
      <c r="L17" s="20"/>
      <c r="M17" s="20"/>
      <c r="N17" s="20"/>
      <c r="O17" s="20"/>
      <c r="P17" s="19">
        <f t="shared" si="1"/>
        <v>0</v>
      </c>
      <c r="Q17" s="50"/>
      <c r="R17" s="10"/>
      <c r="S17" s="20"/>
      <c r="T17" s="20"/>
      <c r="U17" s="20"/>
      <c r="W17" s="13"/>
    </row>
    <row r="18" spans="1:23">
      <c r="A18" s="13" t="s">
        <v>812</v>
      </c>
      <c r="B18" s="13" t="s">
        <v>993</v>
      </c>
      <c r="C18" s="13"/>
      <c r="D18" s="30" t="s">
        <v>711</v>
      </c>
      <c r="E18" s="36" t="s">
        <v>429</v>
      </c>
      <c r="F18" s="20"/>
      <c r="G18" s="20"/>
      <c r="H18" s="20"/>
      <c r="I18" s="20"/>
      <c r="J18" s="20"/>
      <c r="K18" s="20"/>
      <c r="L18" s="20"/>
      <c r="M18" s="20"/>
      <c r="N18" s="20"/>
      <c r="O18" s="20"/>
      <c r="P18" s="19">
        <f t="shared" si="1"/>
        <v>0</v>
      </c>
      <c r="Q18" s="50"/>
      <c r="R18" s="10"/>
      <c r="S18" s="20"/>
      <c r="T18" s="20"/>
      <c r="U18" s="20"/>
      <c r="W18" s="13"/>
    </row>
    <row r="19" spans="1:23">
      <c r="A19" s="13" t="s">
        <v>812</v>
      </c>
      <c r="B19" s="13" t="s">
        <v>994</v>
      </c>
      <c r="C19" s="13"/>
      <c r="D19" s="30" t="s">
        <v>712</v>
      </c>
      <c r="E19" s="36" t="s">
        <v>431</v>
      </c>
      <c r="F19" s="20"/>
      <c r="G19" s="20"/>
      <c r="H19" s="20"/>
      <c r="I19" s="20"/>
      <c r="J19" s="20"/>
      <c r="K19" s="20"/>
      <c r="L19" s="20"/>
      <c r="M19" s="20"/>
      <c r="N19" s="20"/>
      <c r="O19" s="20"/>
      <c r="P19" s="19">
        <f t="shared" si="1"/>
        <v>0</v>
      </c>
      <c r="Q19" s="50"/>
      <c r="R19" s="10"/>
      <c r="S19" s="20"/>
      <c r="T19" s="20"/>
      <c r="U19" s="20"/>
      <c r="W19" s="13"/>
    </row>
    <row r="20" spans="1:23">
      <c r="A20" s="13" t="s">
        <v>813</v>
      </c>
      <c r="B20" s="13"/>
      <c r="C20" s="13"/>
      <c r="D20" s="44" t="s">
        <v>713</v>
      </c>
      <c r="E20" s="36" t="s">
        <v>433</v>
      </c>
      <c r="F20" s="19">
        <f>SUM(F21:F30,F33,F34,F35)</f>
        <v>0</v>
      </c>
      <c r="G20" s="19">
        <f>SUM(G21:G30,G33,G34,G35)</f>
        <v>0</v>
      </c>
      <c r="H20" s="19">
        <f t="shared" ref="H20:O20" si="3">SUM(H21:H30,H33,H34,H35)</f>
        <v>0</v>
      </c>
      <c r="I20" s="19">
        <f t="shared" si="3"/>
        <v>0</v>
      </c>
      <c r="J20" s="19">
        <f t="shared" si="3"/>
        <v>0</v>
      </c>
      <c r="K20" s="19">
        <f t="shared" si="3"/>
        <v>0</v>
      </c>
      <c r="L20" s="19">
        <f t="shared" si="3"/>
        <v>0</v>
      </c>
      <c r="M20" s="19">
        <f t="shared" si="3"/>
        <v>0</v>
      </c>
      <c r="N20" s="19">
        <f t="shared" si="3"/>
        <v>0</v>
      </c>
      <c r="O20" s="19">
        <f t="shared" si="3"/>
        <v>0</v>
      </c>
      <c r="P20" s="19">
        <f t="shared" si="1"/>
        <v>0</v>
      </c>
      <c r="Q20" s="50"/>
      <c r="R20" s="10"/>
      <c r="S20" s="19">
        <f t="shared" ref="S20:U20" si="4">SUM(S21:S30,S33,S34,S35)</f>
        <v>0</v>
      </c>
      <c r="T20" s="19">
        <f t="shared" si="4"/>
        <v>0</v>
      </c>
      <c r="U20" s="19">
        <f t="shared" si="4"/>
        <v>0</v>
      </c>
      <c r="W20" s="13"/>
    </row>
    <row r="21" spans="1:23">
      <c r="A21" s="13" t="s">
        <v>813</v>
      </c>
      <c r="B21" s="13" t="s">
        <v>540</v>
      </c>
      <c r="C21" s="13"/>
      <c r="D21" s="30" t="s">
        <v>516</v>
      </c>
      <c r="E21" s="36" t="s">
        <v>435</v>
      </c>
      <c r="F21" s="20"/>
      <c r="G21" s="20"/>
      <c r="H21" s="20"/>
      <c r="I21" s="20"/>
      <c r="J21" s="20"/>
      <c r="K21" s="20"/>
      <c r="L21" s="20"/>
      <c r="M21" s="20"/>
      <c r="N21" s="20"/>
      <c r="O21" s="20"/>
      <c r="P21" s="19">
        <f t="shared" si="1"/>
        <v>0</v>
      </c>
      <c r="Q21" s="50"/>
      <c r="R21" s="10"/>
      <c r="S21" s="20"/>
      <c r="T21" s="20"/>
      <c r="U21" s="20"/>
      <c r="W21" s="13"/>
    </row>
    <row r="22" spans="1:23">
      <c r="A22" s="13" t="s">
        <v>813</v>
      </c>
      <c r="B22" s="13" t="s">
        <v>541</v>
      </c>
      <c r="C22" s="13"/>
      <c r="D22" s="30" t="s">
        <v>517</v>
      </c>
      <c r="E22" s="36" t="s">
        <v>447</v>
      </c>
      <c r="F22" s="20"/>
      <c r="G22" s="20"/>
      <c r="H22" s="20"/>
      <c r="I22" s="20"/>
      <c r="J22" s="20"/>
      <c r="K22" s="20"/>
      <c r="L22" s="20"/>
      <c r="M22" s="20"/>
      <c r="N22" s="20"/>
      <c r="O22" s="20"/>
      <c r="P22" s="19">
        <f t="shared" si="1"/>
        <v>0</v>
      </c>
      <c r="Q22" s="50"/>
      <c r="R22" s="10"/>
      <c r="S22" s="20"/>
      <c r="T22" s="20"/>
      <c r="U22" s="20"/>
      <c r="W22" s="13"/>
    </row>
    <row r="23" spans="1:23" ht="30">
      <c r="A23" s="13" t="s">
        <v>813</v>
      </c>
      <c r="B23" s="13" t="s">
        <v>542</v>
      </c>
      <c r="C23" s="13"/>
      <c r="D23" s="30" t="s">
        <v>518</v>
      </c>
      <c r="E23" s="36" t="s">
        <v>448</v>
      </c>
      <c r="F23" s="20"/>
      <c r="G23" s="20"/>
      <c r="H23" s="20"/>
      <c r="I23" s="20"/>
      <c r="J23" s="20"/>
      <c r="K23" s="20"/>
      <c r="L23" s="20"/>
      <c r="M23" s="20"/>
      <c r="N23" s="20"/>
      <c r="O23" s="20"/>
      <c r="P23" s="19">
        <f t="shared" si="1"/>
        <v>0</v>
      </c>
      <c r="Q23" s="50"/>
      <c r="R23" s="10"/>
      <c r="S23" s="20"/>
      <c r="T23" s="20"/>
      <c r="U23" s="20"/>
      <c r="W23" s="13"/>
    </row>
    <row r="24" spans="1:23">
      <c r="A24" s="13" t="s">
        <v>813</v>
      </c>
      <c r="B24" s="13" t="s">
        <v>543</v>
      </c>
      <c r="C24" s="13"/>
      <c r="D24" s="30" t="s">
        <v>519</v>
      </c>
      <c r="E24" s="36" t="s">
        <v>449</v>
      </c>
      <c r="F24" s="20"/>
      <c r="G24" s="20"/>
      <c r="H24" s="20"/>
      <c r="I24" s="20"/>
      <c r="J24" s="20"/>
      <c r="K24" s="20"/>
      <c r="L24" s="20"/>
      <c r="M24" s="20"/>
      <c r="N24" s="20"/>
      <c r="O24" s="20"/>
      <c r="P24" s="19">
        <f t="shared" si="1"/>
        <v>0</v>
      </c>
      <c r="Q24" s="50"/>
      <c r="R24" s="10"/>
      <c r="S24" s="20"/>
      <c r="T24" s="20"/>
      <c r="U24" s="20"/>
      <c r="W24" s="13"/>
    </row>
    <row r="25" spans="1:23">
      <c r="A25" s="13" t="s">
        <v>813</v>
      </c>
      <c r="B25" s="13" t="s">
        <v>544</v>
      </c>
      <c r="C25" s="13"/>
      <c r="D25" s="30" t="s">
        <v>520</v>
      </c>
      <c r="E25" s="36" t="s">
        <v>450</v>
      </c>
      <c r="F25" s="20"/>
      <c r="G25" s="20"/>
      <c r="H25" s="20"/>
      <c r="I25" s="20"/>
      <c r="J25" s="20"/>
      <c r="K25" s="20"/>
      <c r="L25" s="20"/>
      <c r="M25" s="20"/>
      <c r="N25" s="20"/>
      <c r="O25" s="20"/>
      <c r="P25" s="19">
        <f t="shared" si="1"/>
        <v>0</v>
      </c>
      <c r="Q25" s="50"/>
      <c r="R25" s="10"/>
      <c r="S25" s="20"/>
      <c r="T25" s="20"/>
      <c r="U25" s="20"/>
      <c r="W25" s="13"/>
    </row>
    <row r="26" spans="1:23">
      <c r="A26" s="13" t="s">
        <v>813</v>
      </c>
      <c r="B26" s="13" t="s">
        <v>545</v>
      </c>
      <c r="C26" s="13"/>
      <c r="D26" s="30" t="s">
        <v>521</v>
      </c>
      <c r="E26" s="36" t="s">
        <v>451</v>
      </c>
      <c r="F26" s="20"/>
      <c r="G26" s="20"/>
      <c r="H26" s="20"/>
      <c r="I26" s="20"/>
      <c r="J26" s="20"/>
      <c r="K26" s="20"/>
      <c r="L26" s="20"/>
      <c r="M26" s="20"/>
      <c r="N26" s="20"/>
      <c r="O26" s="20"/>
      <c r="P26" s="19">
        <f t="shared" si="1"/>
        <v>0</v>
      </c>
      <c r="Q26" s="50"/>
      <c r="R26" s="10"/>
      <c r="S26" s="20"/>
      <c r="T26" s="20"/>
      <c r="U26" s="20"/>
      <c r="W26" s="13"/>
    </row>
    <row r="27" spans="1:23">
      <c r="A27" s="13" t="s">
        <v>813</v>
      </c>
      <c r="B27" s="13" t="s">
        <v>546</v>
      </c>
      <c r="C27" s="13"/>
      <c r="D27" s="30" t="s">
        <v>522</v>
      </c>
      <c r="E27" s="36" t="s">
        <v>452</v>
      </c>
      <c r="F27" s="20"/>
      <c r="G27" s="20"/>
      <c r="H27" s="20"/>
      <c r="I27" s="20"/>
      <c r="J27" s="20"/>
      <c r="K27" s="20"/>
      <c r="L27" s="20"/>
      <c r="M27" s="20"/>
      <c r="N27" s="20"/>
      <c r="O27" s="20"/>
      <c r="P27" s="19">
        <f t="shared" si="1"/>
        <v>0</v>
      </c>
      <c r="Q27" s="50"/>
      <c r="R27" s="10"/>
      <c r="S27" s="20"/>
      <c r="T27" s="20"/>
      <c r="U27" s="20"/>
      <c r="W27" s="13"/>
    </row>
    <row r="28" spans="1:23">
      <c r="A28" s="13" t="s">
        <v>813</v>
      </c>
      <c r="B28" s="13" t="s">
        <v>547</v>
      </c>
      <c r="C28" s="13"/>
      <c r="D28" s="30" t="s">
        <v>523</v>
      </c>
      <c r="E28" s="36" t="s">
        <v>453</v>
      </c>
      <c r="F28" s="20"/>
      <c r="G28" s="20"/>
      <c r="H28" s="20"/>
      <c r="I28" s="20"/>
      <c r="J28" s="20"/>
      <c r="K28" s="20"/>
      <c r="L28" s="20"/>
      <c r="M28" s="20"/>
      <c r="N28" s="20"/>
      <c r="O28" s="20"/>
      <c r="P28" s="19">
        <f t="shared" si="1"/>
        <v>0</v>
      </c>
      <c r="Q28" s="50"/>
      <c r="R28" s="10"/>
      <c r="S28" s="20"/>
      <c r="T28" s="20"/>
      <c r="U28" s="20"/>
      <c r="W28" s="13"/>
    </row>
    <row r="29" spans="1:23">
      <c r="A29" s="13" t="s">
        <v>813</v>
      </c>
      <c r="B29" s="13" t="s">
        <v>548</v>
      </c>
      <c r="C29" s="13"/>
      <c r="D29" s="30" t="s">
        <v>524</v>
      </c>
      <c r="E29" s="36" t="s">
        <v>454</v>
      </c>
      <c r="F29" s="20"/>
      <c r="G29" s="20"/>
      <c r="H29" s="20"/>
      <c r="I29" s="20"/>
      <c r="J29" s="20"/>
      <c r="K29" s="20"/>
      <c r="L29" s="20"/>
      <c r="M29" s="20"/>
      <c r="N29" s="20"/>
      <c r="O29" s="20"/>
      <c r="P29" s="19">
        <f t="shared" si="1"/>
        <v>0</v>
      </c>
      <c r="Q29" s="50"/>
      <c r="R29" s="10"/>
      <c r="S29" s="20"/>
      <c r="T29" s="20"/>
      <c r="U29" s="20"/>
      <c r="W29" s="13"/>
    </row>
    <row r="30" spans="1:23">
      <c r="A30" s="13" t="s">
        <v>813</v>
      </c>
      <c r="B30" s="13" t="s">
        <v>549</v>
      </c>
      <c r="C30" s="13"/>
      <c r="D30" s="45" t="s">
        <v>714</v>
      </c>
      <c r="E30" s="36" t="s">
        <v>455</v>
      </c>
      <c r="F30" s="19">
        <f t="shared" ref="F30:O30" si="5">F31+F32</f>
        <v>0</v>
      </c>
      <c r="G30" s="19">
        <f t="shared" si="5"/>
        <v>0</v>
      </c>
      <c r="H30" s="19">
        <f t="shared" si="5"/>
        <v>0</v>
      </c>
      <c r="I30" s="19">
        <f t="shared" si="5"/>
        <v>0</v>
      </c>
      <c r="J30" s="19">
        <f t="shared" si="5"/>
        <v>0</v>
      </c>
      <c r="K30" s="19">
        <f t="shared" si="5"/>
        <v>0</v>
      </c>
      <c r="L30" s="19">
        <f t="shared" si="5"/>
        <v>0</v>
      </c>
      <c r="M30" s="19">
        <f t="shared" si="5"/>
        <v>0</v>
      </c>
      <c r="N30" s="19">
        <f t="shared" si="5"/>
        <v>0</v>
      </c>
      <c r="O30" s="19">
        <f t="shared" si="5"/>
        <v>0</v>
      </c>
      <c r="P30" s="19">
        <f t="shared" si="1"/>
        <v>0</v>
      </c>
      <c r="Q30" s="50"/>
      <c r="R30" s="10"/>
      <c r="S30" s="19">
        <f>S31+S32</f>
        <v>0</v>
      </c>
      <c r="T30" s="19">
        <f>T31+T32</f>
        <v>0</v>
      </c>
      <c r="U30" s="19">
        <f>U31+U32</f>
        <v>0</v>
      </c>
      <c r="W30" s="13"/>
    </row>
    <row r="31" spans="1:23">
      <c r="A31" s="13" t="s">
        <v>813</v>
      </c>
      <c r="B31" s="13" t="s">
        <v>550</v>
      </c>
      <c r="C31" s="13"/>
      <c r="D31" s="25" t="s">
        <v>715</v>
      </c>
      <c r="E31" s="36" t="s">
        <v>456</v>
      </c>
      <c r="F31" s="20"/>
      <c r="G31" s="20"/>
      <c r="H31" s="20"/>
      <c r="I31" s="20"/>
      <c r="J31" s="20"/>
      <c r="K31" s="20"/>
      <c r="L31" s="20"/>
      <c r="M31" s="20"/>
      <c r="N31" s="20"/>
      <c r="O31" s="20"/>
      <c r="P31" s="19">
        <f t="shared" si="1"/>
        <v>0</v>
      </c>
      <c r="Q31" s="50"/>
      <c r="R31" s="10"/>
      <c r="S31" s="20"/>
      <c r="T31" s="20"/>
      <c r="U31" s="20"/>
      <c r="W31" s="13"/>
    </row>
    <row r="32" spans="1:23">
      <c r="A32" s="13" t="s">
        <v>813</v>
      </c>
      <c r="B32" s="13" t="s">
        <v>551</v>
      </c>
      <c r="C32" s="13"/>
      <c r="D32" s="25" t="s">
        <v>716</v>
      </c>
      <c r="E32" s="36" t="s">
        <v>457</v>
      </c>
      <c r="F32" s="20"/>
      <c r="G32" s="20"/>
      <c r="H32" s="20"/>
      <c r="I32" s="20"/>
      <c r="J32" s="20"/>
      <c r="K32" s="20"/>
      <c r="L32" s="20"/>
      <c r="M32" s="20"/>
      <c r="N32" s="20"/>
      <c r="O32" s="20"/>
      <c r="P32" s="19">
        <f t="shared" si="1"/>
        <v>0</v>
      </c>
      <c r="Q32" s="50"/>
      <c r="R32" s="10"/>
      <c r="S32" s="20"/>
      <c r="T32" s="20"/>
      <c r="U32" s="20"/>
      <c r="W32" s="13"/>
    </row>
    <row r="33" spans="1:23">
      <c r="A33" s="13" t="s">
        <v>813</v>
      </c>
      <c r="B33" s="13" t="s">
        <v>552</v>
      </c>
      <c r="C33" s="13"/>
      <c r="D33" s="30" t="s">
        <v>526</v>
      </c>
      <c r="E33" s="36" t="s">
        <v>458</v>
      </c>
      <c r="F33" s="20"/>
      <c r="G33" s="20"/>
      <c r="H33" s="20"/>
      <c r="I33" s="20"/>
      <c r="J33" s="20"/>
      <c r="K33" s="20"/>
      <c r="L33" s="20"/>
      <c r="M33" s="20"/>
      <c r="N33" s="20"/>
      <c r="O33" s="20"/>
      <c r="P33" s="19">
        <f t="shared" si="1"/>
        <v>0</v>
      </c>
      <c r="Q33" s="50"/>
      <c r="R33" s="10"/>
      <c r="S33" s="20"/>
      <c r="T33" s="20"/>
      <c r="U33" s="20"/>
      <c r="W33" s="13"/>
    </row>
    <row r="34" spans="1:23">
      <c r="A34" s="13" t="s">
        <v>813</v>
      </c>
      <c r="B34" s="13" t="s">
        <v>553</v>
      </c>
      <c r="C34" s="13"/>
      <c r="D34" s="30" t="s">
        <v>527</v>
      </c>
      <c r="E34" s="36" t="s">
        <v>459</v>
      </c>
      <c r="F34" s="20"/>
      <c r="G34" s="20"/>
      <c r="H34" s="20"/>
      <c r="I34" s="20"/>
      <c r="J34" s="20"/>
      <c r="K34" s="20"/>
      <c r="L34" s="20"/>
      <c r="M34" s="20"/>
      <c r="N34" s="20"/>
      <c r="O34" s="20"/>
      <c r="P34" s="19">
        <f t="shared" si="1"/>
        <v>0</v>
      </c>
      <c r="Q34" s="50"/>
      <c r="R34" s="10"/>
      <c r="S34" s="20"/>
      <c r="T34" s="20"/>
      <c r="U34" s="20"/>
      <c r="W34" s="13"/>
    </row>
    <row r="35" spans="1:23">
      <c r="A35" s="13" t="s">
        <v>813</v>
      </c>
      <c r="B35" s="13" t="s">
        <v>554</v>
      </c>
      <c r="C35" s="13"/>
      <c r="D35" s="30" t="s">
        <v>528</v>
      </c>
      <c r="E35" s="36" t="s">
        <v>460</v>
      </c>
      <c r="F35" s="20"/>
      <c r="G35" s="20"/>
      <c r="H35" s="20"/>
      <c r="I35" s="20"/>
      <c r="J35" s="20"/>
      <c r="K35" s="20"/>
      <c r="L35" s="20"/>
      <c r="M35" s="20"/>
      <c r="N35" s="20"/>
      <c r="O35" s="20"/>
      <c r="P35" s="19">
        <f t="shared" si="1"/>
        <v>0</v>
      </c>
      <c r="Q35" s="50"/>
      <c r="R35" s="10"/>
      <c r="S35" s="20"/>
      <c r="T35" s="20"/>
      <c r="U35" s="20"/>
      <c r="W35" s="13"/>
    </row>
    <row r="36" spans="1:23">
      <c r="A36" s="13" t="s">
        <v>814</v>
      </c>
      <c r="B36" s="13"/>
      <c r="C36" s="13"/>
      <c r="D36" s="29" t="s">
        <v>717</v>
      </c>
      <c r="E36" s="36" t="s">
        <v>461</v>
      </c>
      <c r="F36" s="20"/>
      <c r="G36" s="20"/>
      <c r="H36" s="20"/>
      <c r="I36" s="20"/>
      <c r="J36" s="20"/>
      <c r="K36" s="20"/>
      <c r="L36" s="20"/>
      <c r="M36" s="20"/>
      <c r="N36" s="20"/>
      <c r="O36" s="20"/>
      <c r="P36" s="19">
        <f t="shared" si="1"/>
        <v>0</v>
      </c>
      <c r="Q36" s="50"/>
      <c r="R36" s="10"/>
      <c r="S36" s="20"/>
      <c r="T36" s="20"/>
      <c r="U36" s="20"/>
      <c r="W36" s="13"/>
    </row>
    <row r="37" spans="1:23">
      <c r="A37" s="13" t="s">
        <v>815</v>
      </c>
      <c r="B37" s="13"/>
      <c r="C37" s="13"/>
      <c r="D37" s="44" t="s">
        <v>718</v>
      </c>
      <c r="E37" s="36" t="s">
        <v>462</v>
      </c>
      <c r="F37" s="19">
        <f>F38+F39+F40</f>
        <v>0</v>
      </c>
      <c r="G37" s="19">
        <f>G38+G39+G40</f>
        <v>0</v>
      </c>
      <c r="H37" s="19">
        <f t="shared" ref="H37:O37" si="6">H38+H39+H40</f>
        <v>0</v>
      </c>
      <c r="I37" s="19">
        <f t="shared" si="6"/>
        <v>0</v>
      </c>
      <c r="J37" s="19">
        <f t="shared" si="6"/>
        <v>0</v>
      </c>
      <c r="K37" s="19">
        <f t="shared" si="6"/>
        <v>0</v>
      </c>
      <c r="L37" s="19">
        <f t="shared" si="6"/>
        <v>0</v>
      </c>
      <c r="M37" s="19">
        <f t="shared" si="6"/>
        <v>0</v>
      </c>
      <c r="N37" s="19">
        <f t="shared" si="6"/>
        <v>0</v>
      </c>
      <c r="O37" s="19">
        <f t="shared" si="6"/>
        <v>0</v>
      </c>
      <c r="P37" s="19">
        <f t="shared" si="1"/>
        <v>0</v>
      </c>
      <c r="Q37" s="50"/>
      <c r="R37" s="10"/>
      <c r="S37" s="19">
        <f t="shared" ref="S37:U37" si="7">S38+S39+S40</f>
        <v>0</v>
      </c>
      <c r="T37" s="19">
        <f t="shared" si="7"/>
        <v>0</v>
      </c>
      <c r="U37" s="19">
        <f t="shared" si="7"/>
        <v>0</v>
      </c>
      <c r="W37" s="13"/>
    </row>
    <row r="38" spans="1:23">
      <c r="A38" s="13" t="s">
        <v>816</v>
      </c>
      <c r="B38" s="13"/>
      <c r="C38" s="13"/>
      <c r="D38" s="30" t="s">
        <v>719</v>
      </c>
      <c r="E38" s="36" t="s">
        <v>463</v>
      </c>
      <c r="F38" s="20"/>
      <c r="G38" s="20"/>
      <c r="H38" s="20"/>
      <c r="I38" s="20"/>
      <c r="J38" s="20"/>
      <c r="K38" s="20"/>
      <c r="L38" s="20"/>
      <c r="M38" s="20"/>
      <c r="N38" s="20"/>
      <c r="O38" s="20"/>
      <c r="P38" s="19">
        <f t="shared" si="1"/>
        <v>0</v>
      </c>
      <c r="Q38" s="50"/>
      <c r="R38" s="10"/>
      <c r="S38" s="20"/>
      <c r="T38" s="20"/>
      <c r="U38" s="20"/>
      <c r="W38" s="13"/>
    </row>
    <row r="39" spans="1:23" ht="45">
      <c r="A39" s="13" t="s">
        <v>817</v>
      </c>
      <c r="B39" s="13"/>
      <c r="C39" s="13"/>
      <c r="D39" s="30" t="s">
        <v>720</v>
      </c>
      <c r="E39" s="36" t="s">
        <v>464</v>
      </c>
      <c r="F39" s="20"/>
      <c r="G39" s="20"/>
      <c r="H39" s="20"/>
      <c r="I39" s="20"/>
      <c r="J39" s="20"/>
      <c r="K39" s="20"/>
      <c r="L39" s="20"/>
      <c r="M39" s="20"/>
      <c r="N39" s="20"/>
      <c r="O39" s="20"/>
      <c r="P39" s="19">
        <f t="shared" si="1"/>
        <v>0</v>
      </c>
      <c r="Q39" s="50"/>
      <c r="R39" s="10"/>
      <c r="S39" s="20"/>
      <c r="T39" s="20"/>
      <c r="U39" s="20"/>
      <c r="W39" s="13"/>
    </row>
    <row r="40" spans="1:23">
      <c r="A40" s="13" t="s">
        <v>818</v>
      </c>
      <c r="B40" s="13"/>
      <c r="C40" s="13"/>
      <c r="D40" s="30" t="s">
        <v>721</v>
      </c>
      <c r="E40" s="36" t="s">
        <v>465</v>
      </c>
      <c r="F40" s="20"/>
      <c r="G40" s="20"/>
      <c r="H40" s="20"/>
      <c r="I40" s="20"/>
      <c r="J40" s="20"/>
      <c r="K40" s="20"/>
      <c r="L40" s="20"/>
      <c r="M40" s="20"/>
      <c r="N40" s="20"/>
      <c r="O40" s="20"/>
      <c r="P40" s="19">
        <f t="shared" si="1"/>
        <v>0</v>
      </c>
      <c r="Q40" s="50"/>
      <c r="R40" s="10"/>
      <c r="S40" s="20"/>
      <c r="T40" s="20"/>
      <c r="U40" s="20"/>
      <c r="W40" s="13"/>
    </row>
    <row r="41" spans="1:23">
      <c r="A41" s="13" t="s">
        <v>819</v>
      </c>
      <c r="B41" s="13"/>
      <c r="C41" s="13"/>
      <c r="D41" s="44" t="s">
        <v>722</v>
      </c>
      <c r="E41" s="36" t="s">
        <v>466</v>
      </c>
      <c r="F41" s="19">
        <f>F42+F43</f>
        <v>0</v>
      </c>
      <c r="G41" s="19">
        <f>G42+G43</f>
        <v>0</v>
      </c>
      <c r="H41" s="19">
        <f t="shared" ref="H41:O41" si="8">H42+H43</f>
        <v>0</v>
      </c>
      <c r="I41" s="19">
        <f t="shared" si="8"/>
        <v>0</v>
      </c>
      <c r="J41" s="19">
        <f t="shared" si="8"/>
        <v>0</v>
      </c>
      <c r="K41" s="19">
        <f t="shared" si="8"/>
        <v>0</v>
      </c>
      <c r="L41" s="19">
        <f t="shared" si="8"/>
        <v>0</v>
      </c>
      <c r="M41" s="19">
        <f t="shared" si="8"/>
        <v>0</v>
      </c>
      <c r="N41" s="19">
        <f t="shared" si="8"/>
        <v>0</v>
      </c>
      <c r="O41" s="19">
        <f t="shared" si="8"/>
        <v>0</v>
      </c>
      <c r="P41" s="19">
        <f t="shared" si="1"/>
        <v>0</v>
      </c>
      <c r="Q41" s="50"/>
      <c r="R41" s="10"/>
      <c r="S41" s="19">
        <f t="shared" ref="S41:U41" si="9">S42+S43</f>
        <v>0</v>
      </c>
      <c r="T41" s="19">
        <f t="shared" si="9"/>
        <v>0</v>
      </c>
      <c r="U41" s="19">
        <f t="shared" si="9"/>
        <v>0</v>
      </c>
      <c r="W41" s="13"/>
    </row>
    <row r="42" spans="1:23">
      <c r="A42" s="13" t="s">
        <v>820</v>
      </c>
      <c r="B42" s="13"/>
      <c r="C42" s="13"/>
      <c r="D42" s="30" t="s">
        <v>723</v>
      </c>
      <c r="E42" s="36" t="s">
        <v>467</v>
      </c>
      <c r="F42" s="20"/>
      <c r="G42" s="20"/>
      <c r="H42" s="20"/>
      <c r="I42" s="20"/>
      <c r="J42" s="20"/>
      <c r="K42" s="20"/>
      <c r="L42" s="20"/>
      <c r="M42" s="20"/>
      <c r="N42" s="20"/>
      <c r="O42" s="20"/>
      <c r="P42" s="19">
        <f t="shared" si="1"/>
        <v>0</v>
      </c>
      <c r="Q42" s="50"/>
      <c r="R42" s="10"/>
      <c r="S42" s="20"/>
      <c r="T42" s="20"/>
      <c r="U42" s="20"/>
      <c r="W42" s="13"/>
    </row>
    <row r="43" spans="1:23">
      <c r="A43" s="13" t="s">
        <v>821</v>
      </c>
      <c r="B43" s="13"/>
      <c r="C43" s="13"/>
      <c r="D43" s="30" t="s">
        <v>724</v>
      </c>
      <c r="E43" s="36" t="s">
        <v>468</v>
      </c>
      <c r="F43" s="20"/>
      <c r="G43" s="20"/>
      <c r="H43" s="20"/>
      <c r="I43" s="20"/>
      <c r="J43" s="20"/>
      <c r="K43" s="20"/>
      <c r="L43" s="20"/>
      <c r="M43" s="20"/>
      <c r="N43" s="20"/>
      <c r="O43" s="20"/>
      <c r="P43" s="19">
        <f t="shared" si="1"/>
        <v>0</v>
      </c>
      <c r="Q43" s="50"/>
      <c r="R43" s="10"/>
      <c r="S43" s="20"/>
      <c r="T43" s="20"/>
      <c r="U43" s="20"/>
      <c r="W43" s="13"/>
    </row>
    <row r="44" spans="1:23">
      <c r="A44" s="13" t="s">
        <v>822</v>
      </c>
      <c r="B44" s="13"/>
      <c r="C44" s="13"/>
      <c r="D44" s="44" t="s">
        <v>1379</v>
      </c>
      <c r="E44" s="36" t="s">
        <v>469</v>
      </c>
      <c r="F44" s="19">
        <f>F45+SUM(F52:F59)+F66+F83+F100+F101+F102</f>
        <v>0</v>
      </c>
      <c r="G44" s="19">
        <f t="shared" ref="G44:O44" si="10">G45+SUM(G52:G59)+G66+G83+G100+G101+G102</f>
        <v>0</v>
      </c>
      <c r="H44" s="19">
        <f t="shared" si="10"/>
        <v>0</v>
      </c>
      <c r="I44" s="19">
        <f t="shared" si="10"/>
        <v>0</v>
      </c>
      <c r="J44" s="19">
        <f t="shared" si="10"/>
        <v>0</v>
      </c>
      <c r="K44" s="19">
        <f t="shared" si="10"/>
        <v>0</v>
      </c>
      <c r="L44" s="19">
        <f t="shared" si="10"/>
        <v>0</v>
      </c>
      <c r="M44" s="19">
        <f t="shared" si="10"/>
        <v>0</v>
      </c>
      <c r="N44" s="19">
        <f t="shared" si="10"/>
        <v>0</v>
      </c>
      <c r="O44" s="19">
        <f t="shared" si="10"/>
        <v>0</v>
      </c>
      <c r="P44" s="19">
        <f t="shared" si="1"/>
        <v>0</v>
      </c>
      <c r="Q44" s="50"/>
      <c r="R44" s="10"/>
      <c r="S44" s="19">
        <f t="shared" ref="S44:U44" si="11">S45+SUM(S52:S59)+S66+S83+S100+S101+S102</f>
        <v>0</v>
      </c>
      <c r="T44" s="19">
        <f t="shared" si="11"/>
        <v>0</v>
      </c>
      <c r="U44" s="19">
        <f t="shared" si="11"/>
        <v>0</v>
      </c>
      <c r="W44" s="13"/>
    </row>
    <row r="45" spans="1:23">
      <c r="A45" s="13" t="s">
        <v>823</v>
      </c>
      <c r="B45" s="13"/>
      <c r="C45" s="13"/>
      <c r="D45" s="45" t="s">
        <v>1380</v>
      </c>
      <c r="E45" s="36" t="s">
        <v>470</v>
      </c>
      <c r="F45" s="19">
        <f>SUM(F46:F51)</f>
        <v>0</v>
      </c>
      <c r="G45" s="19">
        <f t="shared" ref="G45:O45" si="12">SUM(G46:G51)</f>
        <v>0</v>
      </c>
      <c r="H45" s="19">
        <f t="shared" si="12"/>
        <v>0</v>
      </c>
      <c r="I45" s="19">
        <f t="shared" si="12"/>
        <v>0</v>
      </c>
      <c r="J45" s="19">
        <f t="shared" si="12"/>
        <v>0</v>
      </c>
      <c r="K45" s="19">
        <f t="shared" si="12"/>
        <v>0</v>
      </c>
      <c r="L45" s="19">
        <f t="shared" si="12"/>
        <v>0</v>
      </c>
      <c r="M45" s="19">
        <f t="shared" si="12"/>
        <v>0</v>
      </c>
      <c r="N45" s="19">
        <f t="shared" si="12"/>
        <v>0</v>
      </c>
      <c r="O45" s="19">
        <f t="shared" si="12"/>
        <v>0</v>
      </c>
      <c r="P45" s="19">
        <f t="shared" si="1"/>
        <v>0</v>
      </c>
      <c r="Q45" s="50"/>
      <c r="R45" s="10"/>
      <c r="S45" s="19">
        <f>SUM(S46:S51)</f>
        <v>0</v>
      </c>
      <c r="T45" s="19">
        <f t="shared" ref="T45:U45" si="13">SUM(T46:T51)</f>
        <v>0</v>
      </c>
      <c r="U45" s="19">
        <f t="shared" si="13"/>
        <v>0</v>
      </c>
      <c r="W45" s="13"/>
    </row>
    <row r="46" spans="1:23" ht="30">
      <c r="A46" s="13" t="s">
        <v>823</v>
      </c>
      <c r="B46" s="13" t="s">
        <v>557</v>
      </c>
      <c r="C46" s="13"/>
      <c r="D46" s="31" t="s">
        <v>725</v>
      </c>
      <c r="E46" s="36" t="s">
        <v>471</v>
      </c>
      <c r="F46" s="20"/>
      <c r="G46" s="20"/>
      <c r="H46" s="20"/>
      <c r="I46" s="20"/>
      <c r="J46" s="20"/>
      <c r="K46" s="20"/>
      <c r="L46" s="20"/>
      <c r="M46" s="20"/>
      <c r="N46" s="20"/>
      <c r="O46" s="20"/>
      <c r="P46" s="19">
        <f t="shared" si="1"/>
        <v>0</v>
      </c>
      <c r="Q46" s="50"/>
      <c r="R46" s="10"/>
      <c r="S46" s="20"/>
      <c r="T46" s="20"/>
      <c r="U46" s="20"/>
      <c r="W46" s="13"/>
    </row>
    <row r="47" spans="1:23">
      <c r="A47" s="13" t="s">
        <v>823</v>
      </c>
      <c r="B47" s="13" t="s">
        <v>555</v>
      </c>
      <c r="C47" s="13"/>
      <c r="D47" s="31" t="s">
        <v>1123</v>
      </c>
      <c r="E47" s="36" t="s">
        <v>472</v>
      </c>
      <c r="F47" s="20"/>
      <c r="G47" s="20"/>
      <c r="H47" s="20"/>
      <c r="I47" s="20"/>
      <c r="J47" s="20"/>
      <c r="K47" s="20"/>
      <c r="L47" s="20"/>
      <c r="M47" s="20"/>
      <c r="N47" s="20"/>
      <c r="O47" s="20"/>
      <c r="P47" s="19">
        <f t="shared" ref="P47:P79" si="14">SUM(F47:O47)</f>
        <v>0</v>
      </c>
      <c r="Q47" s="50"/>
      <c r="R47" s="10"/>
      <c r="S47" s="20"/>
      <c r="T47" s="20"/>
      <c r="U47" s="20"/>
      <c r="W47" s="13"/>
    </row>
    <row r="48" spans="1:23">
      <c r="A48" s="13" t="s">
        <v>823</v>
      </c>
      <c r="B48" s="13" t="s">
        <v>556</v>
      </c>
      <c r="C48" s="13"/>
      <c r="D48" s="32" t="s">
        <v>1381</v>
      </c>
      <c r="E48" s="36" t="s">
        <v>473</v>
      </c>
      <c r="F48" s="20"/>
      <c r="G48" s="20"/>
      <c r="H48" s="20"/>
      <c r="I48" s="20"/>
      <c r="J48" s="20"/>
      <c r="K48" s="20"/>
      <c r="L48" s="20"/>
      <c r="M48" s="20"/>
      <c r="N48" s="20"/>
      <c r="O48" s="20"/>
      <c r="P48" s="19">
        <f t="shared" si="14"/>
        <v>0</v>
      </c>
      <c r="Q48" s="50"/>
      <c r="R48" s="10"/>
      <c r="S48" s="20"/>
      <c r="T48" s="20"/>
      <c r="U48" s="20"/>
      <c r="W48" s="13"/>
    </row>
    <row r="49" spans="1:23">
      <c r="A49" s="13" t="s">
        <v>823</v>
      </c>
      <c r="B49" s="13" t="s">
        <v>558</v>
      </c>
      <c r="C49" s="13"/>
      <c r="D49" s="31" t="s">
        <v>726</v>
      </c>
      <c r="E49" s="36" t="s">
        <v>474</v>
      </c>
      <c r="F49" s="20"/>
      <c r="G49" s="20"/>
      <c r="H49" s="20"/>
      <c r="I49" s="20"/>
      <c r="J49" s="20"/>
      <c r="K49" s="20"/>
      <c r="L49" s="20"/>
      <c r="M49" s="20"/>
      <c r="N49" s="20"/>
      <c r="O49" s="20"/>
      <c r="P49" s="19">
        <f t="shared" si="14"/>
        <v>0</v>
      </c>
      <c r="Q49" s="50"/>
      <c r="R49" s="10"/>
      <c r="S49" s="20"/>
      <c r="T49" s="20"/>
      <c r="U49" s="20"/>
      <c r="W49" s="13"/>
    </row>
    <row r="50" spans="1:23">
      <c r="A50" s="13" t="s">
        <v>823</v>
      </c>
      <c r="B50" s="13" t="s">
        <v>559</v>
      </c>
      <c r="C50" s="13"/>
      <c r="D50" s="31" t="s">
        <v>727</v>
      </c>
      <c r="E50" s="36" t="s">
        <v>475</v>
      </c>
      <c r="F50" s="20"/>
      <c r="G50" s="20"/>
      <c r="H50" s="20"/>
      <c r="I50" s="20"/>
      <c r="J50" s="20"/>
      <c r="K50" s="20"/>
      <c r="L50" s="20"/>
      <c r="M50" s="20"/>
      <c r="N50" s="20"/>
      <c r="O50" s="20"/>
      <c r="P50" s="19">
        <f t="shared" si="14"/>
        <v>0</v>
      </c>
      <c r="Q50" s="50"/>
      <c r="R50" s="10"/>
      <c r="S50" s="20"/>
      <c r="T50" s="20"/>
      <c r="U50" s="20"/>
      <c r="W50" s="13"/>
    </row>
    <row r="51" spans="1:23" s="11" customFormat="1">
      <c r="A51" s="13" t="s">
        <v>823</v>
      </c>
      <c r="B51" s="13" t="s">
        <v>560</v>
      </c>
      <c r="C51" s="13"/>
      <c r="D51" s="31" t="s">
        <v>1428</v>
      </c>
      <c r="E51" s="36" t="s">
        <v>476</v>
      </c>
      <c r="F51" s="20"/>
      <c r="G51" s="20"/>
      <c r="H51" s="20"/>
      <c r="I51" s="20"/>
      <c r="J51" s="20"/>
      <c r="K51" s="20"/>
      <c r="L51" s="20"/>
      <c r="M51" s="20"/>
      <c r="N51" s="20"/>
      <c r="O51" s="20"/>
      <c r="P51" s="19">
        <f>SUM(F51:O51)</f>
        <v>0</v>
      </c>
      <c r="Q51" s="50"/>
      <c r="R51" s="10"/>
      <c r="S51" s="20"/>
      <c r="T51" s="20"/>
      <c r="U51" s="20"/>
      <c r="W51" s="13"/>
    </row>
    <row r="52" spans="1:23" ht="45">
      <c r="A52" s="13" t="s">
        <v>1394</v>
      </c>
      <c r="B52" s="13"/>
      <c r="C52" s="13"/>
      <c r="D52" s="30" t="s">
        <v>1382</v>
      </c>
      <c r="E52" s="36" t="s">
        <v>477</v>
      </c>
      <c r="F52" s="20"/>
      <c r="G52" s="20"/>
      <c r="H52" s="20"/>
      <c r="I52" s="20"/>
      <c r="J52" s="20"/>
      <c r="K52" s="20"/>
      <c r="L52" s="20"/>
      <c r="M52" s="20"/>
      <c r="N52" s="20"/>
      <c r="O52" s="20"/>
      <c r="P52" s="19">
        <f t="shared" si="14"/>
        <v>0</v>
      </c>
      <c r="Q52" s="50"/>
      <c r="R52" s="10"/>
      <c r="S52" s="20"/>
      <c r="T52" s="20"/>
      <c r="U52" s="20"/>
      <c r="W52" s="13"/>
    </row>
    <row r="53" spans="1:23">
      <c r="A53" s="13" t="s">
        <v>1395</v>
      </c>
      <c r="B53" s="13"/>
      <c r="C53" s="13"/>
      <c r="D53" s="30" t="s">
        <v>1383</v>
      </c>
      <c r="E53" s="36" t="s">
        <v>478</v>
      </c>
      <c r="F53" s="20"/>
      <c r="G53" s="20"/>
      <c r="H53" s="20"/>
      <c r="I53" s="20"/>
      <c r="J53" s="20"/>
      <c r="K53" s="20"/>
      <c r="L53" s="20"/>
      <c r="M53" s="20"/>
      <c r="N53" s="20"/>
      <c r="O53" s="20"/>
      <c r="P53" s="19">
        <f t="shared" si="14"/>
        <v>0</v>
      </c>
      <c r="Q53" s="50"/>
      <c r="R53" s="10"/>
      <c r="S53" s="20"/>
      <c r="T53" s="20"/>
      <c r="U53" s="20"/>
      <c r="W53" s="13"/>
    </row>
    <row r="54" spans="1:23">
      <c r="A54" s="13" t="s">
        <v>1396</v>
      </c>
      <c r="B54" s="13"/>
      <c r="C54" s="13"/>
      <c r="D54" s="30" t="s">
        <v>1128</v>
      </c>
      <c r="E54" s="36" t="s">
        <v>479</v>
      </c>
      <c r="F54" s="20"/>
      <c r="G54" s="20"/>
      <c r="H54" s="20"/>
      <c r="I54" s="20"/>
      <c r="J54" s="20"/>
      <c r="K54" s="20"/>
      <c r="L54" s="20"/>
      <c r="M54" s="20"/>
      <c r="N54" s="20"/>
      <c r="O54" s="20"/>
      <c r="P54" s="19">
        <f t="shared" si="14"/>
        <v>0</v>
      </c>
      <c r="Q54" s="50"/>
      <c r="R54" s="10"/>
      <c r="S54" s="20"/>
      <c r="T54" s="20"/>
      <c r="U54" s="20"/>
      <c r="W54" s="13"/>
    </row>
    <row r="55" spans="1:23">
      <c r="A55" s="13" t="s">
        <v>1445</v>
      </c>
      <c r="B55" s="13"/>
      <c r="C55" s="13"/>
      <c r="D55" s="30" t="s">
        <v>1384</v>
      </c>
      <c r="E55" s="36" t="s">
        <v>480</v>
      </c>
      <c r="F55" s="20"/>
      <c r="G55" s="20"/>
      <c r="H55" s="20"/>
      <c r="I55" s="20"/>
      <c r="J55" s="20"/>
      <c r="K55" s="20"/>
      <c r="L55" s="20"/>
      <c r="M55" s="20"/>
      <c r="N55" s="20"/>
      <c r="O55" s="20"/>
      <c r="P55" s="19">
        <f t="shared" si="14"/>
        <v>0</v>
      </c>
      <c r="Q55" s="50"/>
      <c r="R55" s="10"/>
      <c r="S55" s="20"/>
      <c r="T55" s="20"/>
      <c r="U55" s="20"/>
      <c r="W55" s="13"/>
    </row>
    <row r="56" spans="1:23">
      <c r="A56" s="13" t="s">
        <v>1397</v>
      </c>
      <c r="B56" s="13"/>
      <c r="C56" s="13"/>
      <c r="D56" s="30" t="s">
        <v>1385</v>
      </c>
      <c r="E56" s="36" t="s">
        <v>481</v>
      </c>
      <c r="F56" s="20"/>
      <c r="G56" s="20"/>
      <c r="H56" s="20"/>
      <c r="I56" s="20"/>
      <c r="J56" s="20"/>
      <c r="K56" s="20"/>
      <c r="L56" s="20"/>
      <c r="M56" s="20"/>
      <c r="N56" s="20"/>
      <c r="O56" s="20"/>
      <c r="P56" s="19">
        <f t="shared" si="14"/>
        <v>0</v>
      </c>
      <c r="Q56" s="50"/>
      <c r="R56" s="10"/>
      <c r="S56" s="20"/>
      <c r="T56" s="20"/>
      <c r="U56" s="20"/>
      <c r="W56" s="13"/>
    </row>
    <row r="57" spans="1:23">
      <c r="A57" s="13" t="s">
        <v>1398</v>
      </c>
      <c r="B57" s="13"/>
      <c r="C57" s="13"/>
      <c r="D57" s="30" t="s">
        <v>1386</v>
      </c>
      <c r="E57" s="36" t="s">
        <v>482</v>
      </c>
      <c r="F57" s="20"/>
      <c r="G57" s="20"/>
      <c r="H57" s="20"/>
      <c r="I57" s="20"/>
      <c r="J57" s="20"/>
      <c r="K57" s="20"/>
      <c r="L57" s="20"/>
      <c r="M57" s="20"/>
      <c r="N57" s="20"/>
      <c r="O57" s="20"/>
      <c r="P57" s="19">
        <f t="shared" si="14"/>
        <v>0</v>
      </c>
      <c r="Q57" s="50"/>
      <c r="R57" s="10"/>
      <c r="S57" s="20"/>
      <c r="T57" s="20"/>
      <c r="U57" s="20"/>
      <c r="W57" s="13"/>
    </row>
    <row r="58" spans="1:23">
      <c r="A58" s="13" t="s">
        <v>1399</v>
      </c>
      <c r="B58" s="13"/>
      <c r="C58" s="13"/>
      <c r="D58" s="30" t="s">
        <v>1387</v>
      </c>
      <c r="E58" s="36" t="s">
        <v>483</v>
      </c>
      <c r="F58" s="20"/>
      <c r="G58" s="20"/>
      <c r="H58" s="20"/>
      <c r="I58" s="20"/>
      <c r="J58" s="20"/>
      <c r="K58" s="20"/>
      <c r="L58" s="20"/>
      <c r="M58" s="20"/>
      <c r="N58" s="20"/>
      <c r="O58" s="20"/>
      <c r="P58" s="19">
        <f t="shared" si="14"/>
        <v>0</v>
      </c>
      <c r="Q58" s="50"/>
      <c r="R58" s="10"/>
      <c r="S58" s="20"/>
      <c r="T58" s="20"/>
      <c r="U58" s="20"/>
      <c r="W58" s="13"/>
    </row>
    <row r="59" spans="1:23">
      <c r="A59" s="13" t="s">
        <v>824</v>
      </c>
      <c r="B59" s="13"/>
      <c r="C59" s="13"/>
      <c r="D59" s="45" t="s">
        <v>1388</v>
      </c>
      <c r="E59" s="36" t="s">
        <v>484</v>
      </c>
      <c r="F59" s="19">
        <f>SUM(F60:F65)</f>
        <v>0</v>
      </c>
      <c r="G59" s="19">
        <f>SUM(G60:G65)</f>
        <v>0</v>
      </c>
      <c r="H59" s="19">
        <f t="shared" ref="H59:O59" si="15">SUM(H60:H65)</f>
        <v>0</v>
      </c>
      <c r="I59" s="19">
        <f t="shared" si="15"/>
        <v>0</v>
      </c>
      <c r="J59" s="19">
        <f t="shared" si="15"/>
        <v>0</v>
      </c>
      <c r="K59" s="19">
        <f t="shared" si="15"/>
        <v>0</v>
      </c>
      <c r="L59" s="19">
        <f t="shared" si="15"/>
        <v>0</v>
      </c>
      <c r="M59" s="19">
        <f t="shared" si="15"/>
        <v>0</v>
      </c>
      <c r="N59" s="19">
        <f t="shared" si="15"/>
        <v>0</v>
      </c>
      <c r="O59" s="19">
        <f t="shared" si="15"/>
        <v>0</v>
      </c>
      <c r="P59" s="19">
        <f t="shared" si="14"/>
        <v>0</v>
      </c>
      <c r="Q59" s="50"/>
      <c r="R59" s="10"/>
      <c r="S59" s="19">
        <f t="shared" ref="S59:U59" si="16">SUM(S60:S65)</f>
        <v>0</v>
      </c>
      <c r="T59" s="19">
        <f t="shared" si="16"/>
        <v>0</v>
      </c>
      <c r="U59" s="19">
        <f t="shared" si="16"/>
        <v>0</v>
      </c>
      <c r="W59" s="13"/>
    </row>
    <row r="60" spans="1:23">
      <c r="A60" s="13" t="s">
        <v>824</v>
      </c>
      <c r="B60" s="13" t="s">
        <v>995</v>
      </c>
      <c r="C60" s="13"/>
      <c r="D60" s="25" t="s">
        <v>728</v>
      </c>
      <c r="E60" s="36" t="s">
        <v>485</v>
      </c>
      <c r="F60" s="20"/>
      <c r="G60" s="20"/>
      <c r="H60" s="20"/>
      <c r="I60" s="20"/>
      <c r="J60" s="20"/>
      <c r="K60" s="20"/>
      <c r="L60" s="20"/>
      <c r="M60" s="20"/>
      <c r="N60" s="20"/>
      <c r="O60" s="20"/>
      <c r="P60" s="19">
        <f t="shared" si="14"/>
        <v>0</v>
      </c>
      <c r="Q60" s="50"/>
      <c r="R60" s="10"/>
      <c r="S60" s="20"/>
      <c r="T60" s="20"/>
      <c r="U60" s="20"/>
      <c r="W60" s="13"/>
    </row>
    <row r="61" spans="1:23">
      <c r="A61" s="13" t="s">
        <v>824</v>
      </c>
      <c r="B61" s="13" t="s">
        <v>996</v>
      </c>
      <c r="C61" s="13"/>
      <c r="D61" s="29" t="s">
        <v>1338</v>
      </c>
      <c r="E61" s="36" t="s">
        <v>486</v>
      </c>
      <c r="F61" s="20"/>
      <c r="G61" s="20"/>
      <c r="H61" s="20"/>
      <c r="I61" s="20"/>
      <c r="J61" s="20"/>
      <c r="K61" s="20"/>
      <c r="L61" s="20"/>
      <c r="M61" s="20"/>
      <c r="N61" s="20"/>
      <c r="O61" s="20"/>
      <c r="P61" s="19">
        <f t="shared" si="14"/>
        <v>0</v>
      </c>
      <c r="Q61" s="50"/>
      <c r="R61" s="10"/>
      <c r="S61" s="20"/>
      <c r="T61" s="20"/>
      <c r="U61" s="20"/>
      <c r="W61" s="13"/>
    </row>
    <row r="62" spans="1:23">
      <c r="A62" s="13" t="s">
        <v>824</v>
      </c>
      <c r="B62" s="13" t="s">
        <v>997</v>
      </c>
      <c r="C62" s="13"/>
      <c r="D62" s="29" t="s">
        <v>729</v>
      </c>
      <c r="E62" s="36" t="s">
        <v>487</v>
      </c>
      <c r="F62" s="20"/>
      <c r="G62" s="20"/>
      <c r="H62" s="20"/>
      <c r="I62" s="20"/>
      <c r="J62" s="20"/>
      <c r="K62" s="20"/>
      <c r="L62" s="20"/>
      <c r="M62" s="20"/>
      <c r="N62" s="20"/>
      <c r="O62" s="20"/>
      <c r="P62" s="19">
        <f t="shared" si="14"/>
        <v>0</v>
      </c>
      <c r="Q62" s="50"/>
      <c r="R62" s="10"/>
      <c r="S62" s="20"/>
      <c r="T62" s="20"/>
      <c r="U62" s="20"/>
      <c r="W62" s="13"/>
    </row>
    <row r="63" spans="1:23">
      <c r="A63" s="13" t="s">
        <v>824</v>
      </c>
      <c r="B63" s="13" t="s">
        <v>998</v>
      </c>
      <c r="C63" s="13"/>
      <c r="D63" s="29" t="s">
        <v>730</v>
      </c>
      <c r="E63" s="36" t="s">
        <v>488</v>
      </c>
      <c r="F63" s="20"/>
      <c r="G63" s="20"/>
      <c r="H63" s="20"/>
      <c r="I63" s="20"/>
      <c r="J63" s="20"/>
      <c r="K63" s="20"/>
      <c r="L63" s="20"/>
      <c r="M63" s="20"/>
      <c r="N63" s="20"/>
      <c r="O63" s="20"/>
      <c r="P63" s="19">
        <f t="shared" si="14"/>
        <v>0</v>
      </c>
      <c r="Q63" s="50"/>
      <c r="R63" s="10"/>
      <c r="S63" s="20"/>
      <c r="T63" s="20"/>
      <c r="U63" s="20"/>
      <c r="W63" s="13"/>
    </row>
    <row r="64" spans="1:23">
      <c r="A64" s="13" t="s">
        <v>824</v>
      </c>
      <c r="B64" s="13" t="s">
        <v>999</v>
      </c>
      <c r="C64" s="13"/>
      <c r="D64" s="29" t="s">
        <v>731</v>
      </c>
      <c r="E64" s="36" t="s">
        <v>489</v>
      </c>
      <c r="F64" s="20"/>
      <c r="G64" s="20"/>
      <c r="H64" s="20"/>
      <c r="I64" s="20"/>
      <c r="J64" s="20"/>
      <c r="K64" s="20"/>
      <c r="L64" s="20"/>
      <c r="M64" s="20"/>
      <c r="N64" s="20"/>
      <c r="O64" s="20"/>
      <c r="P64" s="19">
        <f t="shared" si="14"/>
        <v>0</v>
      </c>
      <c r="Q64" s="50"/>
      <c r="R64" s="10"/>
      <c r="S64" s="20"/>
      <c r="T64" s="20"/>
      <c r="U64" s="20"/>
      <c r="W64" s="13"/>
    </row>
    <row r="65" spans="1:23">
      <c r="A65" s="13" t="s">
        <v>824</v>
      </c>
      <c r="B65" s="13" t="s">
        <v>1000</v>
      </c>
      <c r="C65" s="13"/>
      <c r="D65" s="29" t="s">
        <v>732</v>
      </c>
      <c r="E65" s="36" t="s">
        <v>490</v>
      </c>
      <c r="F65" s="20"/>
      <c r="G65" s="20"/>
      <c r="H65" s="20"/>
      <c r="I65" s="20"/>
      <c r="J65" s="20"/>
      <c r="K65" s="20"/>
      <c r="L65" s="20"/>
      <c r="M65" s="20"/>
      <c r="N65" s="20"/>
      <c r="O65" s="20"/>
      <c r="P65" s="19">
        <f t="shared" si="14"/>
        <v>0</v>
      </c>
      <c r="Q65" s="50"/>
      <c r="R65" s="10"/>
      <c r="S65" s="20"/>
      <c r="T65" s="20"/>
      <c r="U65" s="20"/>
      <c r="W65" s="13"/>
    </row>
    <row r="66" spans="1:23">
      <c r="A66" s="13" t="s">
        <v>1446</v>
      </c>
      <c r="B66" s="13" t="s">
        <v>1001</v>
      </c>
      <c r="C66" s="13"/>
      <c r="D66" s="45" t="s">
        <v>1389</v>
      </c>
      <c r="E66" s="36" t="s">
        <v>491</v>
      </c>
      <c r="F66" s="19">
        <f>SUM(F67+F75)</f>
        <v>0</v>
      </c>
      <c r="G66" s="19">
        <f>SUM(G67+G75)</f>
        <v>0</v>
      </c>
      <c r="H66" s="19">
        <f t="shared" ref="H66:O66" si="17">SUM(H67+H75)</f>
        <v>0</v>
      </c>
      <c r="I66" s="19">
        <f t="shared" si="17"/>
        <v>0</v>
      </c>
      <c r="J66" s="19">
        <f t="shared" si="17"/>
        <v>0</v>
      </c>
      <c r="K66" s="19">
        <f t="shared" si="17"/>
        <v>0</v>
      </c>
      <c r="L66" s="19">
        <f t="shared" si="17"/>
        <v>0</v>
      </c>
      <c r="M66" s="19">
        <f t="shared" si="17"/>
        <v>0</v>
      </c>
      <c r="N66" s="19">
        <f t="shared" si="17"/>
        <v>0</v>
      </c>
      <c r="O66" s="19">
        <f t="shared" si="17"/>
        <v>0</v>
      </c>
      <c r="P66" s="19">
        <f t="shared" si="14"/>
        <v>0</v>
      </c>
      <c r="Q66" s="50"/>
      <c r="R66" s="10"/>
      <c r="S66" s="19">
        <f t="shared" ref="S66:U66" si="18">SUM(S67+S75)</f>
        <v>0</v>
      </c>
      <c r="T66" s="19">
        <f t="shared" si="18"/>
        <v>0</v>
      </c>
      <c r="U66" s="19">
        <f t="shared" si="18"/>
        <v>0</v>
      </c>
      <c r="W66" s="13"/>
    </row>
    <row r="67" spans="1:23">
      <c r="A67" s="13" t="s">
        <v>1446</v>
      </c>
      <c r="B67" s="13" t="s">
        <v>1002</v>
      </c>
      <c r="C67" s="13"/>
      <c r="D67" s="46" t="s">
        <v>733</v>
      </c>
      <c r="E67" s="36" t="s">
        <v>492</v>
      </c>
      <c r="F67" s="19">
        <f>SUM(F68:F74)</f>
        <v>0</v>
      </c>
      <c r="G67" s="19">
        <f>SUM(G68:G74)</f>
        <v>0</v>
      </c>
      <c r="H67" s="19">
        <f t="shared" ref="H67:O67" si="19">SUM(H68:H74)</f>
        <v>0</v>
      </c>
      <c r="I67" s="19">
        <f t="shared" si="19"/>
        <v>0</v>
      </c>
      <c r="J67" s="19">
        <f t="shared" si="19"/>
        <v>0</v>
      </c>
      <c r="K67" s="19">
        <f t="shared" si="19"/>
        <v>0</v>
      </c>
      <c r="L67" s="19">
        <f t="shared" si="19"/>
        <v>0</v>
      </c>
      <c r="M67" s="19">
        <f t="shared" si="19"/>
        <v>0</v>
      </c>
      <c r="N67" s="19">
        <f t="shared" si="19"/>
        <v>0</v>
      </c>
      <c r="O67" s="19">
        <f t="shared" si="19"/>
        <v>0</v>
      </c>
      <c r="P67" s="19">
        <f t="shared" si="14"/>
        <v>0</v>
      </c>
      <c r="Q67" s="50"/>
      <c r="R67" s="10"/>
      <c r="S67" s="19">
        <f t="shared" ref="S67:U67" si="20">SUM(S68:S74)</f>
        <v>0</v>
      </c>
      <c r="T67" s="19">
        <f t="shared" si="20"/>
        <v>0</v>
      </c>
      <c r="U67" s="19">
        <f t="shared" si="20"/>
        <v>0</v>
      </c>
      <c r="W67" s="13"/>
    </row>
    <row r="68" spans="1:23">
      <c r="A68" s="13" t="s">
        <v>1446</v>
      </c>
      <c r="B68" s="13" t="s">
        <v>1004</v>
      </c>
      <c r="C68" s="13"/>
      <c r="D68" s="31" t="s">
        <v>1341</v>
      </c>
      <c r="E68" s="36" t="s">
        <v>493</v>
      </c>
      <c r="F68" s="20"/>
      <c r="G68" s="20"/>
      <c r="H68" s="20"/>
      <c r="I68" s="20"/>
      <c r="J68" s="20"/>
      <c r="K68" s="20"/>
      <c r="L68" s="20"/>
      <c r="M68" s="20"/>
      <c r="N68" s="20"/>
      <c r="O68" s="20"/>
      <c r="P68" s="19">
        <f t="shared" si="14"/>
        <v>0</v>
      </c>
      <c r="Q68" s="50"/>
      <c r="R68" s="10"/>
      <c r="S68" s="20"/>
      <c r="T68" s="20"/>
      <c r="U68" s="20"/>
      <c r="W68" s="13"/>
    </row>
    <row r="69" spans="1:23">
      <c r="A69" s="13" t="s">
        <v>1446</v>
      </c>
      <c r="B69" s="13" t="s">
        <v>1005</v>
      </c>
      <c r="C69" s="13"/>
      <c r="D69" s="34" t="s">
        <v>734</v>
      </c>
      <c r="E69" s="36" t="s">
        <v>494</v>
      </c>
      <c r="F69" s="20"/>
      <c r="G69" s="20"/>
      <c r="H69" s="20"/>
      <c r="I69" s="20"/>
      <c r="J69" s="20"/>
      <c r="K69" s="20"/>
      <c r="L69" s="20"/>
      <c r="M69" s="20"/>
      <c r="N69" s="20"/>
      <c r="O69" s="20"/>
      <c r="P69" s="19">
        <f t="shared" si="14"/>
        <v>0</v>
      </c>
      <c r="Q69" s="50"/>
      <c r="R69" s="10"/>
      <c r="S69" s="20"/>
      <c r="T69" s="20"/>
      <c r="U69" s="20"/>
      <c r="W69" s="13"/>
    </row>
    <row r="70" spans="1:23">
      <c r="A70" s="13" t="s">
        <v>1446</v>
      </c>
      <c r="B70" s="13" t="s">
        <v>1006</v>
      </c>
      <c r="C70" s="13"/>
      <c r="D70" s="34" t="s">
        <v>1246</v>
      </c>
      <c r="E70" s="36" t="s">
        <v>495</v>
      </c>
      <c r="F70" s="20"/>
      <c r="G70" s="20"/>
      <c r="H70" s="20"/>
      <c r="I70" s="20"/>
      <c r="J70" s="20"/>
      <c r="K70" s="20"/>
      <c r="L70" s="20"/>
      <c r="M70" s="20"/>
      <c r="N70" s="20"/>
      <c r="O70" s="20"/>
      <c r="P70" s="19">
        <f t="shared" si="14"/>
        <v>0</v>
      </c>
      <c r="Q70" s="50"/>
      <c r="R70" s="10"/>
      <c r="S70" s="20"/>
      <c r="T70" s="20"/>
      <c r="U70" s="20"/>
      <c r="W70" s="13"/>
    </row>
    <row r="71" spans="1:23">
      <c r="A71" s="13" t="s">
        <v>1446</v>
      </c>
      <c r="B71" s="13" t="s">
        <v>1007</v>
      </c>
      <c r="C71" s="13"/>
      <c r="D71" s="34" t="s">
        <v>736</v>
      </c>
      <c r="E71" s="36" t="s">
        <v>496</v>
      </c>
      <c r="F71" s="20"/>
      <c r="G71" s="20"/>
      <c r="H71" s="20"/>
      <c r="I71" s="20"/>
      <c r="J71" s="20"/>
      <c r="K71" s="20"/>
      <c r="L71" s="20"/>
      <c r="M71" s="20"/>
      <c r="N71" s="20"/>
      <c r="O71" s="20"/>
      <c r="P71" s="19">
        <f t="shared" si="14"/>
        <v>0</v>
      </c>
      <c r="Q71" s="50"/>
      <c r="R71" s="10"/>
      <c r="S71" s="20"/>
      <c r="T71" s="20"/>
      <c r="U71" s="20"/>
      <c r="W71" s="13"/>
    </row>
    <row r="72" spans="1:23">
      <c r="A72" s="13" t="s">
        <v>1446</v>
      </c>
      <c r="B72" s="13" t="s">
        <v>1008</v>
      </c>
      <c r="C72" s="13"/>
      <c r="D72" s="34" t="s">
        <v>1339</v>
      </c>
      <c r="E72" s="36" t="s">
        <v>497</v>
      </c>
      <c r="F72" s="20"/>
      <c r="G72" s="20"/>
      <c r="H72" s="20"/>
      <c r="I72" s="20"/>
      <c r="J72" s="20"/>
      <c r="K72" s="20"/>
      <c r="L72" s="20"/>
      <c r="M72" s="20"/>
      <c r="N72" s="20"/>
      <c r="O72" s="20"/>
      <c r="P72" s="19">
        <f t="shared" si="14"/>
        <v>0</v>
      </c>
      <c r="Q72" s="50"/>
      <c r="R72" s="10"/>
      <c r="S72" s="20"/>
      <c r="T72" s="20"/>
      <c r="U72" s="20"/>
      <c r="W72" s="13"/>
    </row>
    <row r="73" spans="1:23">
      <c r="A73" s="13" t="s">
        <v>1446</v>
      </c>
      <c r="B73" s="13" t="s">
        <v>1009</v>
      </c>
      <c r="C73" s="13"/>
      <c r="D73" s="34" t="s">
        <v>1340</v>
      </c>
      <c r="E73" s="36" t="s">
        <v>498</v>
      </c>
      <c r="F73" s="20"/>
      <c r="G73" s="20"/>
      <c r="H73" s="20"/>
      <c r="I73" s="20"/>
      <c r="J73" s="20"/>
      <c r="K73" s="20"/>
      <c r="L73" s="20"/>
      <c r="M73" s="20"/>
      <c r="N73" s="20"/>
      <c r="O73" s="20"/>
      <c r="P73" s="19">
        <f t="shared" si="14"/>
        <v>0</v>
      </c>
      <c r="Q73" s="50"/>
      <c r="R73" s="10"/>
      <c r="S73" s="20"/>
      <c r="T73" s="20"/>
      <c r="U73" s="20"/>
      <c r="W73" s="13"/>
    </row>
    <row r="74" spans="1:23">
      <c r="A74" s="13" t="s">
        <v>1446</v>
      </c>
      <c r="B74" s="13" t="s">
        <v>1010</v>
      </c>
      <c r="C74" s="13"/>
      <c r="D74" s="34" t="s">
        <v>1250</v>
      </c>
      <c r="E74" s="36" t="s">
        <v>499</v>
      </c>
      <c r="F74" s="20"/>
      <c r="G74" s="20"/>
      <c r="H74" s="20"/>
      <c r="I74" s="20"/>
      <c r="J74" s="20"/>
      <c r="K74" s="20"/>
      <c r="L74" s="20"/>
      <c r="M74" s="20"/>
      <c r="N74" s="20"/>
      <c r="O74" s="20"/>
      <c r="P74" s="19">
        <f t="shared" si="14"/>
        <v>0</v>
      </c>
      <c r="Q74" s="50"/>
      <c r="R74" s="10"/>
      <c r="S74" s="20"/>
      <c r="T74" s="20"/>
      <c r="U74" s="20"/>
      <c r="W74" s="13"/>
    </row>
    <row r="75" spans="1:23">
      <c r="A75" s="13" t="s">
        <v>1446</v>
      </c>
      <c r="B75" s="13" t="s">
        <v>1003</v>
      </c>
      <c r="C75" s="13"/>
      <c r="D75" s="46" t="s">
        <v>738</v>
      </c>
      <c r="E75" s="36" t="s">
        <v>500</v>
      </c>
      <c r="F75" s="19">
        <f>SUM(F76:F82)</f>
        <v>0</v>
      </c>
      <c r="G75" s="19">
        <f>SUM(G76:G82)</f>
        <v>0</v>
      </c>
      <c r="H75" s="19">
        <f t="shared" ref="H75:O75" si="21">SUM(H76:H82)</f>
        <v>0</v>
      </c>
      <c r="I75" s="19">
        <f t="shared" si="21"/>
        <v>0</v>
      </c>
      <c r="J75" s="19">
        <f t="shared" si="21"/>
        <v>0</v>
      </c>
      <c r="K75" s="19">
        <f t="shared" si="21"/>
        <v>0</v>
      </c>
      <c r="L75" s="19">
        <f t="shared" si="21"/>
        <v>0</v>
      </c>
      <c r="M75" s="19">
        <f t="shared" si="21"/>
        <v>0</v>
      </c>
      <c r="N75" s="19">
        <f t="shared" si="21"/>
        <v>0</v>
      </c>
      <c r="O75" s="19">
        <f t="shared" si="21"/>
        <v>0</v>
      </c>
      <c r="P75" s="19">
        <f t="shared" si="14"/>
        <v>0</v>
      </c>
      <c r="Q75" s="50"/>
      <c r="R75" s="10"/>
      <c r="S75" s="19">
        <f t="shared" ref="S75:U75" si="22">SUM(S76:S82)</f>
        <v>0</v>
      </c>
      <c r="T75" s="19">
        <f t="shared" si="22"/>
        <v>0</v>
      </c>
      <c r="U75" s="19">
        <f t="shared" si="22"/>
        <v>0</v>
      </c>
      <c r="W75" s="13"/>
    </row>
    <row r="76" spans="1:23">
      <c r="A76" s="13" t="s">
        <v>1446</v>
      </c>
      <c r="B76" s="13" t="s">
        <v>1011</v>
      </c>
      <c r="C76" s="13"/>
      <c r="D76" s="31" t="s">
        <v>1341</v>
      </c>
      <c r="E76" s="36" t="s">
        <v>501</v>
      </c>
      <c r="F76" s="20"/>
      <c r="G76" s="20"/>
      <c r="H76" s="20"/>
      <c r="I76" s="20"/>
      <c r="J76" s="20"/>
      <c r="K76" s="20"/>
      <c r="L76" s="20"/>
      <c r="M76" s="20"/>
      <c r="N76" s="20"/>
      <c r="O76" s="20"/>
      <c r="P76" s="19">
        <f t="shared" si="14"/>
        <v>0</v>
      </c>
      <c r="Q76" s="50"/>
      <c r="R76" s="10"/>
      <c r="S76" s="20"/>
      <c r="T76" s="20"/>
      <c r="U76" s="20"/>
      <c r="W76" s="13"/>
    </row>
    <row r="77" spans="1:23">
      <c r="A77" s="13" t="s">
        <v>1446</v>
      </c>
      <c r="B77" s="13" t="s">
        <v>1012</v>
      </c>
      <c r="C77" s="13"/>
      <c r="D77" s="34" t="s">
        <v>734</v>
      </c>
      <c r="E77" s="36" t="s">
        <v>502</v>
      </c>
      <c r="F77" s="20"/>
      <c r="G77" s="20"/>
      <c r="H77" s="20"/>
      <c r="I77" s="20"/>
      <c r="J77" s="20"/>
      <c r="K77" s="20"/>
      <c r="L77" s="20"/>
      <c r="M77" s="20"/>
      <c r="N77" s="20"/>
      <c r="O77" s="20"/>
      <c r="P77" s="19">
        <f t="shared" si="14"/>
        <v>0</v>
      </c>
      <c r="Q77" s="50"/>
      <c r="R77" s="10"/>
      <c r="S77" s="20"/>
      <c r="T77" s="20"/>
      <c r="U77" s="20"/>
      <c r="W77" s="13"/>
    </row>
    <row r="78" spans="1:23">
      <c r="A78" s="13" t="s">
        <v>1446</v>
      </c>
      <c r="B78" s="13" t="s">
        <v>1013</v>
      </c>
      <c r="C78" s="13"/>
      <c r="D78" s="34" t="s">
        <v>1246</v>
      </c>
      <c r="E78" s="36" t="s">
        <v>503</v>
      </c>
      <c r="F78" s="20"/>
      <c r="G78" s="20"/>
      <c r="H78" s="20"/>
      <c r="I78" s="20"/>
      <c r="J78" s="20"/>
      <c r="K78" s="20"/>
      <c r="L78" s="20"/>
      <c r="M78" s="20"/>
      <c r="N78" s="20"/>
      <c r="O78" s="20"/>
      <c r="P78" s="19">
        <f t="shared" si="14"/>
        <v>0</v>
      </c>
      <c r="Q78" s="50"/>
      <c r="R78" s="10"/>
      <c r="S78" s="20"/>
      <c r="T78" s="20"/>
      <c r="U78" s="20"/>
      <c r="W78" s="13"/>
    </row>
    <row r="79" spans="1:23">
      <c r="A79" s="13" t="s">
        <v>1446</v>
      </c>
      <c r="B79" s="13" t="s">
        <v>1014</v>
      </c>
      <c r="C79" s="13"/>
      <c r="D79" s="34" t="s">
        <v>736</v>
      </c>
      <c r="E79" s="36" t="s">
        <v>504</v>
      </c>
      <c r="F79" s="20"/>
      <c r="G79" s="20"/>
      <c r="H79" s="20"/>
      <c r="I79" s="20"/>
      <c r="J79" s="20"/>
      <c r="K79" s="20"/>
      <c r="L79" s="20"/>
      <c r="M79" s="20"/>
      <c r="N79" s="20"/>
      <c r="O79" s="20"/>
      <c r="P79" s="19">
        <f t="shared" si="14"/>
        <v>0</v>
      </c>
      <c r="Q79" s="50"/>
      <c r="R79" s="10"/>
      <c r="S79" s="20"/>
      <c r="T79" s="20"/>
      <c r="U79" s="20"/>
      <c r="W79" s="13"/>
    </row>
    <row r="80" spans="1:23">
      <c r="A80" s="13" t="s">
        <v>1446</v>
      </c>
      <c r="B80" s="13" t="s">
        <v>1016</v>
      </c>
      <c r="C80" s="13"/>
      <c r="D80" s="34" t="s">
        <v>1339</v>
      </c>
      <c r="E80" s="36" t="s">
        <v>505</v>
      </c>
      <c r="F80" s="20"/>
      <c r="G80" s="20"/>
      <c r="H80" s="20"/>
      <c r="I80" s="20"/>
      <c r="J80" s="20"/>
      <c r="K80" s="20"/>
      <c r="L80" s="20"/>
      <c r="M80" s="20"/>
      <c r="N80" s="20"/>
      <c r="O80" s="20"/>
      <c r="P80" s="19">
        <f t="shared" ref="P80:P111" si="23">SUM(F80:O80)</f>
        <v>0</v>
      </c>
      <c r="Q80" s="50"/>
      <c r="R80" s="10"/>
      <c r="S80" s="20"/>
      <c r="T80" s="20"/>
      <c r="U80" s="20"/>
      <c r="W80" s="13"/>
    </row>
    <row r="81" spans="1:23">
      <c r="A81" s="13" t="s">
        <v>1446</v>
      </c>
      <c r="B81" s="13" t="s">
        <v>1015</v>
      </c>
      <c r="C81" s="13"/>
      <c r="D81" s="34" t="s">
        <v>1340</v>
      </c>
      <c r="E81" s="36" t="s">
        <v>506</v>
      </c>
      <c r="F81" s="20"/>
      <c r="G81" s="20"/>
      <c r="H81" s="20"/>
      <c r="I81" s="20"/>
      <c r="J81" s="20"/>
      <c r="K81" s="20"/>
      <c r="L81" s="20"/>
      <c r="M81" s="20"/>
      <c r="N81" s="20"/>
      <c r="O81" s="20"/>
      <c r="P81" s="19">
        <f t="shared" si="23"/>
        <v>0</v>
      </c>
      <c r="Q81" s="50"/>
      <c r="R81" s="10"/>
      <c r="S81" s="20"/>
      <c r="T81" s="20"/>
      <c r="U81" s="20"/>
      <c r="W81" s="13"/>
    </row>
    <row r="82" spans="1:23">
      <c r="A82" s="13" t="s">
        <v>1446</v>
      </c>
      <c r="B82" s="13" t="s">
        <v>1017</v>
      </c>
      <c r="C82" s="13"/>
      <c r="D82" s="34" t="s">
        <v>1250</v>
      </c>
      <c r="E82" s="36" t="s">
        <v>507</v>
      </c>
      <c r="F82" s="20"/>
      <c r="G82" s="20"/>
      <c r="H82" s="20"/>
      <c r="I82" s="20"/>
      <c r="J82" s="20"/>
      <c r="K82" s="20"/>
      <c r="L82" s="20"/>
      <c r="M82" s="20"/>
      <c r="N82" s="20"/>
      <c r="O82" s="20"/>
      <c r="P82" s="19">
        <f t="shared" si="23"/>
        <v>0</v>
      </c>
      <c r="Q82" s="50"/>
      <c r="R82" s="10"/>
      <c r="S82" s="20"/>
      <c r="T82" s="20"/>
      <c r="U82" s="20"/>
      <c r="W82" s="13"/>
    </row>
    <row r="83" spans="1:23" ht="60">
      <c r="A83" s="13" t="s">
        <v>1446</v>
      </c>
      <c r="B83" s="13" t="s">
        <v>1018</v>
      </c>
      <c r="C83" s="13"/>
      <c r="D83" s="45" t="s">
        <v>1390</v>
      </c>
      <c r="E83" s="36" t="s">
        <v>508</v>
      </c>
      <c r="F83" s="19">
        <f>F84+F92</f>
        <v>0</v>
      </c>
      <c r="G83" s="19">
        <f>G84+G92</f>
        <v>0</v>
      </c>
      <c r="H83" s="19">
        <f t="shared" ref="H83:O83" si="24">H84+H92</f>
        <v>0</v>
      </c>
      <c r="I83" s="19">
        <f t="shared" si="24"/>
        <v>0</v>
      </c>
      <c r="J83" s="19">
        <f t="shared" si="24"/>
        <v>0</v>
      </c>
      <c r="K83" s="19">
        <f t="shared" si="24"/>
        <v>0</v>
      </c>
      <c r="L83" s="19">
        <f t="shared" si="24"/>
        <v>0</v>
      </c>
      <c r="M83" s="19">
        <f t="shared" si="24"/>
        <v>0</v>
      </c>
      <c r="N83" s="19">
        <f t="shared" si="24"/>
        <v>0</v>
      </c>
      <c r="O83" s="19">
        <f t="shared" si="24"/>
        <v>0</v>
      </c>
      <c r="P83" s="19">
        <f t="shared" si="23"/>
        <v>0</v>
      </c>
      <c r="Q83" s="50"/>
      <c r="R83" s="10"/>
      <c r="S83" s="19">
        <f t="shared" ref="S83:U83" si="25">S84+S92</f>
        <v>0</v>
      </c>
      <c r="T83" s="19">
        <f t="shared" si="25"/>
        <v>0</v>
      </c>
      <c r="U83" s="19">
        <f t="shared" si="25"/>
        <v>0</v>
      </c>
      <c r="W83" s="13"/>
    </row>
    <row r="84" spans="1:23">
      <c r="A84" s="13" t="s">
        <v>1446</v>
      </c>
      <c r="B84" s="13" t="s">
        <v>1019</v>
      </c>
      <c r="C84" s="13"/>
      <c r="D84" s="47" t="s">
        <v>733</v>
      </c>
      <c r="E84" s="36" t="s">
        <v>509</v>
      </c>
      <c r="F84" s="19">
        <f>SUM(F85:F91)</f>
        <v>0</v>
      </c>
      <c r="G84" s="19">
        <f>SUM(G85:G91)</f>
        <v>0</v>
      </c>
      <c r="H84" s="19">
        <f t="shared" ref="H84:O84" si="26">SUM(H85:H91)</f>
        <v>0</v>
      </c>
      <c r="I84" s="19">
        <f t="shared" si="26"/>
        <v>0</v>
      </c>
      <c r="J84" s="19">
        <f t="shared" si="26"/>
        <v>0</v>
      </c>
      <c r="K84" s="19">
        <f t="shared" si="26"/>
        <v>0</v>
      </c>
      <c r="L84" s="19">
        <f t="shared" si="26"/>
        <v>0</v>
      </c>
      <c r="M84" s="19">
        <f t="shared" si="26"/>
        <v>0</v>
      </c>
      <c r="N84" s="19">
        <f t="shared" si="26"/>
        <v>0</v>
      </c>
      <c r="O84" s="19">
        <f t="shared" si="26"/>
        <v>0</v>
      </c>
      <c r="P84" s="19">
        <f t="shared" si="23"/>
        <v>0</v>
      </c>
      <c r="Q84" s="50"/>
      <c r="R84" s="10"/>
      <c r="S84" s="19">
        <f t="shared" ref="S84:U84" si="27">SUM(S85:S91)</f>
        <v>0</v>
      </c>
      <c r="T84" s="19">
        <f t="shared" si="27"/>
        <v>0</v>
      </c>
      <c r="U84" s="19">
        <f t="shared" si="27"/>
        <v>0</v>
      </c>
      <c r="W84" s="13"/>
    </row>
    <row r="85" spans="1:23">
      <c r="A85" s="13" t="s">
        <v>1446</v>
      </c>
      <c r="B85" s="13" t="s">
        <v>1021</v>
      </c>
      <c r="C85" s="13"/>
      <c r="D85" s="31" t="s">
        <v>1341</v>
      </c>
      <c r="E85" s="36" t="s">
        <v>510</v>
      </c>
      <c r="F85" s="20"/>
      <c r="G85" s="20"/>
      <c r="H85" s="20"/>
      <c r="I85" s="20"/>
      <c r="J85" s="20"/>
      <c r="K85" s="20"/>
      <c r="L85" s="20"/>
      <c r="M85" s="20"/>
      <c r="N85" s="20"/>
      <c r="O85" s="20"/>
      <c r="P85" s="19">
        <f t="shared" si="23"/>
        <v>0</v>
      </c>
      <c r="Q85" s="50"/>
      <c r="R85" s="10"/>
      <c r="S85" s="20"/>
      <c r="T85" s="20"/>
      <c r="U85" s="20"/>
      <c r="W85" s="13"/>
    </row>
    <row r="86" spans="1:23">
      <c r="A86" s="13" t="s">
        <v>1446</v>
      </c>
      <c r="B86" s="13" t="s">
        <v>1022</v>
      </c>
      <c r="C86" s="13"/>
      <c r="D86" s="34" t="s">
        <v>734</v>
      </c>
      <c r="E86" s="36" t="s">
        <v>511</v>
      </c>
      <c r="F86" s="20"/>
      <c r="G86" s="20"/>
      <c r="H86" s="20"/>
      <c r="I86" s="20"/>
      <c r="J86" s="20"/>
      <c r="K86" s="20"/>
      <c r="L86" s="20"/>
      <c r="M86" s="20"/>
      <c r="N86" s="20"/>
      <c r="O86" s="20"/>
      <c r="P86" s="19">
        <f t="shared" si="23"/>
        <v>0</v>
      </c>
      <c r="Q86" s="50"/>
      <c r="R86" s="10"/>
      <c r="S86" s="20"/>
      <c r="T86" s="20"/>
      <c r="U86" s="20"/>
      <c r="W86" s="13"/>
    </row>
    <row r="87" spans="1:23">
      <c r="A87" s="13" t="s">
        <v>1446</v>
      </c>
      <c r="B87" s="13" t="s">
        <v>1023</v>
      </c>
      <c r="C87" s="13"/>
      <c r="D87" s="34" t="s">
        <v>1246</v>
      </c>
      <c r="E87" s="36" t="s">
        <v>512</v>
      </c>
      <c r="F87" s="20"/>
      <c r="G87" s="20"/>
      <c r="H87" s="20"/>
      <c r="I87" s="20"/>
      <c r="J87" s="20"/>
      <c r="K87" s="20"/>
      <c r="L87" s="20"/>
      <c r="M87" s="20"/>
      <c r="N87" s="20"/>
      <c r="O87" s="20"/>
      <c r="P87" s="19">
        <f t="shared" si="23"/>
        <v>0</v>
      </c>
      <c r="Q87" s="50"/>
      <c r="R87" s="10"/>
      <c r="S87" s="20"/>
      <c r="T87" s="20"/>
      <c r="U87" s="20"/>
      <c r="W87" s="13"/>
    </row>
    <row r="88" spans="1:23">
      <c r="A88" s="13" t="s">
        <v>1446</v>
      </c>
      <c r="B88" s="13" t="s">
        <v>1336</v>
      </c>
      <c r="C88" s="13"/>
      <c r="D88" s="34" t="s">
        <v>736</v>
      </c>
      <c r="E88" s="36" t="s">
        <v>561</v>
      </c>
      <c r="F88" s="20"/>
      <c r="G88" s="20"/>
      <c r="H88" s="20"/>
      <c r="I88" s="20"/>
      <c r="J88" s="20"/>
      <c r="K88" s="20"/>
      <c r="L88" s="20"/>
      <c r="M88" s="20"/>
      <c r="N88" s="20"/>
      <c r="O88" s="20"/>
      <c r="P88" s="19">
        <f t="shared" si="23"/>
        <v>0</v>
      </c>
      <c r="Q88" s="50"/>
      <c r="R88" s="10"/>
      <c r="S88" s="20"/>
      <c r="T88" s="20"/>
      <c r="U88" s="20"/>
      <c r="W88" s="13"/>
    </row>
    <row r="89" spans="1:23">
      <c r="A89" s="13" t="s">
        <v>1446</v>
      </c>
      <c r="B89" s="13" t="s">
        <v>1024</v>
      </c>
      <c r="C89" s="13"/>
      <c r="D89" s="34" t="s">
        <v>1339</v>
      </c>
      <c r="E89" s="36" t="s">
        <v>562</v>
      </c>
      <c r="F89" s="20"/>
      <c r="G89" s="20"/>
      <c r="H89" s="20"/>
      <c r="I89" s="20"/>
      <c r="J89" s="20"/>
      <c r="K89" s="20"/>
      <c r="L89" s="20"/>
      <c r="M89" s="20"/>
      <c r="N89" s="20"/>
      <c r="O89" s="20"/>
      <c r="P89" s="19">
        <f t="shared" si="23"/>
        <v>0</v>
      </c>
      <c r="Q89" s="50"/>
      <c r="R89" s="10"/>
      <c r="S89" s="20"/>
      <c r="T89" s="20"/>
      <c r="U89" s="20"/>
      <c r="W89" s="13"/>
    </row>
    <row r="90" spans="1:23">
      <c r="A90" s="13" t="s">
        <v>1446</v>
      </c>
      <c r="B90" s="13" t="s">
        <v>1025</v>
      </c>
      <c r="C90" s="13"/>
      <c r="D90" s="34" t="s">
        <v>1340</v>
      </c>
      <c r="E90" s="36" t="s">
        <v>563</v>
      </c>
      <c r="F90" s="20"/>
      <c r="G90" s="20"/>
      <c r="H90" s="20"/>
      <c r="I90" s="20"/>
      <c r="J90" s="20"/>
      <c r="K90" s="20"/>
      <c r="L90" s="20"/>
      <c r="M90" s="20"/>
      <c r="N90" s="20"/>
      <c r="O90" s="20"/>
      <c r="P90" s="19">
        <f t="shared" si="23"/>
        <v>0</v>
      </c>
      <c r="Q90" s="50"/>
      <c r="R90" s="10"/>
      <c r="S90" s="20"/>
      <c r="T90" s="20"/>
      <c r="U90" s="20"/>
      <c r="W90" s="13"/>
    </row>
    <row r="91" spans="1:23">
      <c r="A91" s="13" t="s">
        <v>1446</v>
      </c>
      <c r="B91" s="13" t="s">
        <v>1026</v>
      </c>
      <c r="C91" s="13"/>
      <c r="D91" s="34" t="s">
        <v>1250</v>
      </c>
      <c r="E91" s="36" t="s">
        <v>564</v>
      </c>
      <c r="F91" s="20"/>
      <c r="G91" s="20"/>
      <c r="H91" s="20"/>
      <c r="I91" s="20"/>
      <c r="J91" s="20"/>
      <c r="K91" s="20"/>
      <c r="L91" s="20"/>
      <c r="M91" s="20"/>
      <c r="N91" s="20"/>
      <c r="O91" s="20"/>
      <c r="P91" s="19">
        <f t="shared" si="23"/>
        <v>0</v>
      </c>
      <c r="Q91" s="50"/>
      <c r="R91" s="10"/>
      <c r="S91" s="20"/>
      <c r="T91" s="20"/>
      <c r="U91" s="20"/>
      <c r="W91" s="13"/>
    </row>
    <row r="92" spans="1:23">
      <c r="A92" s="13" t="s">
        <v>1446</v>
      </c>
      <c r="B92" s="13" t="s">
        <v>1020</v>
      </c>
      <c r="C92" s="13"/>
      <c r="D92" s="47" t="s">
        <v>738</v>
      </c>
      <c r="E92" s="36" t="s">
        <v>565</v>
      </c>
      <c r="F92" s="19">
        <f>SUM(F93:F99)</f>
        <v>0</v>
      </c>
      <c r="G92" s="19">
        <f>SUM(G93:G99)</f>
        <v>0</v>
      </c>
      <c r="H92" s="19">
        <f t="shared" ref="H92:O92" si="28">SUM(H93:H99)</f>
        <v>0</v>
      </c>
      <c r="I92" s="19">
        <f t="shared" si="28"/>
        <v>0</v>
      </c>
      <c r="J92" s="19">
        <f t="shared" si="28"/>
        <v>0</v>
      </c>
      <c r="K92" s="19">
        <f t="shared" si="28"/>
        <v>0</v>
      </c>
      <c r="L92" s="19">
        <f t="shared" si="28"/>
        <v>0</v>
      </c>
      <c r="M92" s="19">
        <f t="shared" si="28"/>
        <v>0</v>
      </c>
      <c r="N92" s="19">
        <f t="shared" si="28"/>
        <v>0</v>
      </c>
      <c r="O92" s="19">
        <f t="shared" si="28"/>
        <v>0</v>
      </c>
      <c r="P92" s="19">
        <f t="shared" si="23"/>
        <v>0</v>
      </c>
      <c r="Q92" s="50"/>
      <c r="R92" s="10"/>
      <c r="S92" s="19">
        <f t="shared" ref="S92:U92" si="29">SUM(S93:S99)</f>
        <v>0</v>
      </c>
      <c r="T92" s="19">
        <f t="shared" si="29"/>
        <v>0</v>
      </c>
      <c r="U92" s="19">
        <f t="shared" si="29"/>
        <v>0</v>
      </c>
      <c r="W92" s="13"/>
    </row>
    <row r="93" spans="1:23">
      <c r="A93" s="13" t="s">
        <v>1446</v>
      </c>
      <c r="B93" s="13" t="s">
        <v>1027</v>
      </c>
      <c r="C93" s="13"/>
      <c r="D93" s="31" t="s">
        <v>1341</v>
      </c>
      <c r="E93" s="36" t="s">
        <v>566</v>
      </c>
      <c r="F93" s="20"/>
      <c r="G93" s="20"/>
      <c r="H93" s="20"/>
      <c r="I93" s="20"/>
      <c r="J93" s="20"/>
      <c r="K93" s="20"/>
      <c r="L93" s="20"/>
      <c r="M93" s="20"/>
      <c r="N93" s="20"/>
      <c r="O93" s="20"/>
      <c r="P93" s="19">
        <f t="shared" si="23"/>
        <v>0</v>
      </c>
      <c r="Q93" s="50"/>
      <c r="R93" s="10"/>
      <c r="S93" s="20"/>
      <c r="T93" s="20"/>
      <c r="U93" s="20"/>
      <c r="W93" s="13"/>
    </row>
    <row r="94" spans="1:23">
      <c r="A94" s="13" t="s">
        <v>1446</v>
      </c>
      <c r="B94" s="13" t="s">
        <v>1028</v>
      </c>
      <c r="C94" s="13"/>
      <c r="D94" s="34" t="s">
        <v>734</v>
      </c>
      <c r="E94" s="36" t="s">
        <v>567</v>
      </c>
      <c r="F94" s="20"/>
      <c r="G94" s="20"/>
      <c r="H94" s="20"/>
      <c r="I94" s="20"/>
      <c r="J94" s="20"/>
      <c r="K94" s="20"/>
      <c r="L94" s="20"/>
      <c r="M94" s="20"/>
      <c r="N94" s="20"/>
      <c r="O94" s="20"/>
      <c r="P94" s="19">
        <f t="shared" si="23"/>
        <v>0</v>
      </c>
      <c r="Q94" s="50"/>
      <c r="R94" s="10"/>
      <c r="S94" s="20"/>
      <c r="T94" s="20"/>
      <c r="U94" s="20"/>
      <c r="W94" s="13"/>
    </row>
    <row r="95" spans="1:23">
      <c r="A95" s="13" t="s">
        <v>1446</v>
      </c>
      <c r="B95" s="13" t="s">
        <v>1029</v>
      </c>
      <c r="C95" s="13"/>
      <c r="D95" s="34" t="s">
        <v>1246</v>
      </c>
      <c r="E95" s="36" t="s">
        <v>568</v>
      </c>
      <c r="F95" s="20"/>
      <c r="G95" s="20"/>
      <c r="H95" s="20"/>
      <c r="I95" s="20"/>
      <c r="J95" s="20"/>
      <c r="K95" s="20"/>
      <c r="L95" s="20"/>
      <c r="M95" s="20"/>
      <c r="N95" s="20"/>
      <c r="O95" s="20"/>
      <c r="P95" s="19">
        <f t="shared" si="23"/>
        <v>0</v>
      </c>
      <c r="Q95" s="50"/>
      <c r="R95" s="10"/>
      <c r="S95" s="20"/>
      <c r="T95" s="20"/>
      <c r="U95" s="20"/>
      <c r="W95" s="13"/>
    </row>
    <row r="96" spans="1:23">
      <c r="A96" s="13" t="s">
        <v>1446</v>
      </c>
      <c r="B96" s="13" t="s">
        <v>1030</v>
      </c>
      <c r="C96" s="13"/>
      <c r="D96" s="34" t="s">
        <v>736</v>
      </c>
      <c r="E96" s="36" t="s">
        <v>569</v>
      </c>
      <c r="F96" s="20"/>
      <c r="G96" s="20"/>
      <c r="H96" s="20"/>
      <c r="I96" s="20"/>
      <c r="J96" s="20"/>
      <c r="K96" s="20"/>
      <c r="L96" s="20"/>
      <c r="M96" s="20"/>
      <c r="N96" s="20"/>
      <c r="O96" s="20"/>
      <c r="P96" s="19">
        <f t="shared" si="23"/>
        <v>0</v>
      </c>
      <c r="Q96" s="50"/>
      <c r="R96" s="10"/>
      <c r="S96" s="20"/>
      <c r="T96" s="20"/>
      <c r="U96" s="20"/>
      <c r="W96" s="13"/>
    </row>
    <row r="97" spans="1:23">
      <c r="A97" s="13" t="s">
        <v>1446</v>
      </c>
      <c r="B97" s="13" t="s">
        <v>1031</v>
      </c>
      <c r="C97" s="13"/>
      <c r="D97" s="34" t="s">
        <v>1339</v>
      </c>
      <c r="E97" s="36" t="s">
        <v>570</v>
      </c>
      <c r="F97" s="20"/>
      <c r="G97" s="20"/>
      <c r="H97" s="20"/>
      <c r="I97" s="20"/>
      <c r="J97" s="20"/>
      <c r="K97" s="20"/>
      <c r="L97" s="20"/>
      <c r="M97" s="20"/>
      <c r="N97" s="20"/>
      <c r="O97" s="20"/>
      <c r="P97" s="19">
        <f t="shared" si="23"/>
        <v>0</v>
      </c>
      <c r="Q97" s="50"/>
      <c r="R97" s="10"/>
      <c r="S97" s="20"/>
      <c r="T97" s="20"/>
      <c r="U97" s="20"/>
      <c r="W97" s="13"/>
    </row>
    <row r="98" spans="1:23">
      <c r="A98" s="13" t="s">
        <v>1446</v>
      </c>
      <c r="B98" s="13" t="s">
        <v>1032</v>
      </c>
      <c r="C98" s="13"/>
      <c r="D98" s="34" t="s">
        <v>1340</v>
      </c>
      <c r="E98" s="36" t="s">
        <v>571</v>
      </c>
      <c r="F98" s="20"/>
      <c r="G98" s="20"/>
      <c r="H98" s="20"/>
      <c r="I98" s="20"/>
      <c r="J98" s="20"/>
      <c r="K98" s="20"/>
      <c r="L98" s="20"/>
      <c r="M98" s="20"/>
      <c r="N98" s="20"/>
      <c r="O98" s="20"/>
      <c r="P98" s="19">
        <f t="shared" si="23"/>
        <v>0</v>
      </c>
      <c r="Q98" s="50"/>
      <c r="R98" s="10"/>
      <c r="S98" s="20"/>
      <c r="T98" s="20"/>
      <c r="U98" s="20"/>
      <c r="W98" s="13"/>
    </row>
    <row r="99" spans="1:23">
      <c r="A99" s="13" t="s">
        <v>1446</v>
      </c>
      <c r="B99" s="13" t="s">
        <v>1033</v>
      </c>
      <c r="C99" s="13"/>
      <c r="D99" s="34" t="s">
        <v>1250</v>
      </c>
      <c r="E99" s="36" t="s">
        <v>572</v>
      </c>
      <c r="F99" s="20"/>
      <c r="G99" s="20"/>
      <c r="H99" s="20"/>
      <c r="I99" s="20"/>
      <c r="J99" s="20"/>
      <c r="K99" s="20"/>
      <c r="L99" s="20"/>
      <c r="M99" s="20"/>
      <c r="N99" s="20"/>
      <c r="O99" s="20"/>
      <c r="P99" s="19">
        <f t="shared" si="23"/>
        <v>0</v>
      </c>
      <c r="Q99" s="50"/>
      <c r="R99" s="10"/>
      <c r="S99" s="20"/>
      <c r="T99" s="20"/>
      <c r="U99" s="20"/>
      <c r="W99" s="13"/>
    </row>
    <row r="100" spans="1:23">
      <c r="A100" s="13" t="s">
        <v>825</v>
      </c>
      <c r="B100" s="13"/>
      <c r="C100" s="13"/>
      <c r="D100" s="30" t="s">
        <v>1391</v>
      </c>
      <c r="E100" s="36" t="s">
        <v>573</v>
      </c>
      <c r="F100" s="20"/>
      <c r="G100" s="20"/>
      <c r="H100" s="20"/>
      <c r="I100" s="20"/>
      <c r="J100" s="20"/>
      <c r="K100" s="20"/>
      <c r="L100" s="20"/>
      <c r="M100" s="20"/>
      <c r="N100" s="20"/>
      <c r="O100" s="20"/>
      <c r="P100" s="19">
        <f t="shared" si="23"/>
        <v>0</v>
      </c>
      <c r="Q100" s="50"/>
      <c r="R100" s="10"/>
      <c r="S100" s="20"/>
      <c r="T100" s="20"/>
      <c r="U100" s="20"/>
      <c r="W100" s="13"/>
    </row>
    <row r="101" spans="1:23">
      <c r="A101" s="13" t="s">
        <v>826</v>
      </c>
      <c r="B101" s="13"/>
      <c r="C101" s="13"/>
      <c r="D101" s="30" t="s">
        <v>1392</v>
      </c>
      <c r="E101" s="36" t="s">
        <v>574</v>
      </c>
      <c r="F101" s="20"/>
      <c r="G101" s="20"/>
      <c r="H101" s="20"/>
      <c r="I101" s="20"/>
      <c r="J101" s="20"/>
      <c r="K101" s="20"/>
      <c r="L101" s="20"/>
      <c r="M101" s="20"/>
      <c r="N101" s="20"/>
      <c r="O101" s="20"/>
      <c r="P101" s="19">
        <f t="shared" si="23"/>
        <v>0</v>
      </c>
      <c r="Q101" s="50"/>
      <c r="R101" s="10"/>
      <c r="S101" s="20"/>
      <c r="T101" s="20"/>
      <c r="U101" s="20"/>
      <c r="W101" s="13"/>
    </row>
    <row r="102" spans="1:23">
      <c r="A102" s="13" t="s">
        <v>827</v>
      </c>
      <c r="B102" s="13"/>
      <c r="C102" s="13"/>
      <c r="D102" s="45" t="s">
        <v>1429</v>
      </c>
      <c r="E102" s="36" t="s">
        <v>575</v>
      </c>
      <c r="F102" s="19">
        <f>SUM(F103:F106)</f>
        <v>0</v>
      </c>
      <c r="G102" s="19">
        <f>SUM(G103:G106)</f>
        <v>0</v>
      </c>
      <c r="H102" s="19">
        <f t="shared" ref="H102:O102" si="30">SUM(H103:H106)</f>
        <v>0</v>
      </c>
      <c r="I102" s="19">
        <f t="shared" si="30"/>
        <v>0</v>
      </c>
      <c r="J102" s="19">
        <f t="shared" si="30"/>
        <v>0</v>
      </c>
      <c r="K102" s="19">
        <f t="shared" si="30"/>
        <v>0</v>
      </c>
      <c r="L102" s="19">
        <f t="shared" si="30"/>
        <v>0</v>
      </c>
      <c r="M102" s="19">
        <f t="shared" si="30"/>
        <v>0</v>
      </c>
      <c r="N102" s="19">
        <f t="shared" si="30"/>
        <v>0</v>
      </c>
      <c r="O102" s="19">
        <f t="shared" si="30"/>
        <v>0</v>
      </c>
      <c r="P102" s="19">
        <f t="shared" si="23"/>
        <v>0</v>
      </c>
      <c r="Q102" s="50"/>
      <c r="R102" s="10"/>
      <c r="S102" s="19">
        <f t="shared" ref="S102:U102" si="31">SUM(S103:S106)</f>
        <v>0</v>
      </c>
      <c r="T102" s="19">
        <f t="shared" si="31"/>
        <v>0</v>
      </c>
      <c r="U102" s="19">
        <f t="shared" si="31"/>
        <v>0</v>
      </c>
      <c r="W102" s="13"/>
    </row>
    <row r="103" spans="1:23" ht="30">
      <c r="A103" s="13" t="s">
        <v>827</v>
      </c>
      <c r="B103" s="13" t="s">
        <v>535</v>
      </c>
      <c r="C103" s="13"/>
      <c r="D103" s="31" t="s">
        <v>529</v>
      </c>
      <c r="E103" s="36" t="s">
        <v>576</v>
      </c>
      <c r="F103" s="20"/>
      <c r="G103" s="20"/>
      <c r="H103" s="20"/>
      <c r="I103" s="20"/>
      <c r="J103" s="20"/>
      <c r="K103" s="20"/>
      <c r="L103" s="20"/>
      <c r="M103" s="20"/>
      <c r="N103" s="20"/>
      <c r="O103" s="20"/>
      <c r="P103" s="19">
        <f t="shared" si="23"/>
        <v>0</v>
      </c>
      <c r="Q103" s="50"/>
      <c r="R103" s="10"/>
      <c r="S103" s="20"/>
      <c r="T103" s="20"/>
      <c r="U103" s="20"/>
      <c r="W103" s="13"/>
    </row>
    <row r="104" spans="1:23" ht="30">
      <c r="A104" s="13" t="s">
        <v>827</v>
      </c>
      <c r="B104" s="13" t="s">
        <v>536</v>
      </c>
      <c r="C104" s="13"/>
      <c r="D104" s="31" t="s">
        <v>530</v>
      </c>
      <c r="E104" s="36" t="s">
        <v>577</v>
      </c>
      <c r="F104" s="20"/>
      <c r="G104" s="20"/>
      <c r="H104" s="20"/>
      <c r="I104" s="20"/>
      <c r="J104" s="20"/>
      <c r="K104" s="20"/>
      <c r="L104" s="20"/>
      <c r="M104" s="20"/>
      <c r="N104" s="20"/>
      <c r="O104" s="20"/>
      <c r="P104" s="19">
        <f t="shared" si="23"/>
        <v>0</v>
      </c>
      <c r="Q104" s="50"/>
      <c r="R104" s="10"/>
      <c r="S104" s="20"/>
      <c r="T104" s="20"/>
      <c r="U104" s="20"/>
      <c r="W104" s="13"/>
    </row>
    <row r="105" spans="1:23" ht="30">
      <c r="A105" s="13" t="s">
        <v>827</v>
      </c>
      <c r="B105" s="13" t="s">
        <v>537</v>
      </c>
      <c r="C105" s="13"/>
      <c r="D105" s="31" t="s">
        <v>531</v>
      </c>
      <c r="E105" s="36" t="s">
        <v>578</v>
      </c>
      <c r="F105" s="20"/>
      <c r="G105" s="20"/>
      <c r="H105" s="20"/>
      <c r="I105" s="20"/>
      <c r="J105" s="20"/>
      <c r="K105" s="20"/>
      <c r="L105" s="20"/>
      <c r="M105" s="20"/>
      <c r="N105" s="20"/>
      <c r="O105" s="20"/>
      <c r="P105" s="19">
        <f t="shared" si="23"/>
        <v>0</v>
      </c>
      <c r="Q105" s="50"/>
      <c r="R105" s="10"/>
      <c r="S105" s="20"/>
      <c r="T105" s="20"/>
      <c r="U105" s="20"/>
      <c r="W105" s="13"/>
    </row>
    <row r="106" spans="1:23">
      <c r="A106" s="13" t="s">
        <v>827</v>
      </c>
      <c r="B106" s="13" t="s">
        <v>538</v>
      </c>
      <c r="C106" s="13"/>
      <c r="D106" s="31" t="s">
        <v>515</v>
      </c>
      <c r="E106" s="36" t="s">
        <v>579</v>
      </c>
      <c r="F106" s="20"/>
      <c r="G106" s="20"/>
      <c r="H106" s="20"/>
      <c r="I106" s="20"/>
      <c r="J106" s="20"/>
      <c r="K106" s="20"/>
      <c r="L106" s="20"/>
      <c r="M106" s="20"/>
      <c r="N106" s="20"/>
      <c r="O106" s="20"/>
      <c r="P106" s="19">
        <f t="shared" si="23"/>
        <v>0</v>
      </c>
      <c r="Q106" s="50"/>
      <c r="R106" s="10"/>
      <c r="S106" s="20"/>
      <c r="T106" s="20"/>
      <c r="U106" s="20"/>
      <c r="W106" s="13"/>
    </row>
    <row r="107" spans="1:23">
      <c r="A107" s="13" t="s">
        <v>828</v>
      </c>
      <c r="B107" s="13"/>
      <c r="C107" s="13"/>
      <c r="D107" s="44" t="s">
        <v>739</v>
      </c>
      <c r="E107" s="36" t="s">
        <v>580</v>
      </c>
      <c r="F107" s="19">
        <f>SUM(F108:F115)</f>
        <v>0</v>
      </c>
      <c r="G107" s="19">
        <f>SUM(G108:G115)</f>
        <v>0</v>
      </c>
      <c r="H107" s="19">
        <f t="shared" ref="H107:O107" si="32">SUM(H108:H115)</f>
        <v>0</v>
      </c>
      <c r="I107" s="19">
        <f t="shared" si="32"/>
        <v>0</v>
      </c>
      <c r="J107" s="19">
        <f t="shared" si="32"/>
        <v>0</v>
      </c>
      <c r="K107" s="19">
        <f t="shared" si="32"/>
        <v>0</v>
      </c>
      <c r="L107" s="19">
        <f t="shared" si="32"/>
        <v>0</v>
      </c>
      <c r="M107" s="19">
        <f t="shared" si="32"/>
        <v>0</v>
      </c>
      <c r="N107" s="19">
        <f t="shared" si="32"/>
        <v>0</v>
      </c>
      <c r="O107" s="19">
        <f t="shared" si="32"/>
        <v>0</v>
      </c>
      <c r="P107" s="19">
        <f t="shared" si="23"/>
        <v>0</v>
      </c>
      <c r="Q107" s="50"/>
      <c r="R107" s="10"/>
      <c r="S107" s="19">
        <f t="shared" ref="S107:U107" si="33">SUM(S108:S115)</f>
        <v>0</v>
      </c>
      <c r="T107" s="19">
        <f t="shared" si="33"/>
        <v>0</v>
      </c>
      <c r="U107" s="19">
        <f t="shared" si="33"/>
        <v>0</v>
      </c>
      <c r="W107" s="13"/>
    </row>
    <row r="108" spans="1:23">
      <c r="A108" s="13" t="s">
        <v>829</v>
      </c>
      <c r="B108" s="13"/>
      <c r="C108" s="13"/>
      <c r="D108" s="31" t="s">
        <v>740</v>
      </c>
      <c r="E108" s="36" t="s">
        <v>581</v>
      </c>
      <c r="F108" s="20"/>
      <c r="G108" s="20"/>
      <c r="H108" s="20"/>
      <c r="I108" s="20"/>
      <c r="J108" s="20"/>
      <c r="K108" s="20"/>
      <c r="L108" s="20"/>
      <c r="M108" s="20"/>
      <c r="N108" s="20"/>
      <c r="O108" s="20"/>
      <c r="P108" s="19">
        <f t="shared" si="23"/>
        <v>0</v>
      </c>
      <c r="Q108" s="50"/>
      <c r="R108" s="10"/>
      <c r="S108" s="20"/>
      <c r="T108" s="20"/>
      <c r="U108" s="20"/>
      <c r="W108" s="13"/>
    </row>
    <row r="109" spans="1:23">
      <c r="A109" s="13" t="s">
        <v>830</v>
      </c>
      <c r="B109" s="13"/>
      <c r="C109" s="13"/>
      <c r="D109" s="31" t="s">
        <v>741</v>
      </c>
      <c r="E109" s="36" t="s">
        <v>582</v>
      </c>
      <c r="F109" s="20"/>
      <c r="G109" s="20"/>
      <c r="H109" s="20"/>
      <c r="I109" s="20"/>
      <c r="J109" s="20"/>
      <c r="K109" s="20"/>
      <c r="L109" s="20"/>
      <c r="M109" s="20"/>
      <c r="N109" s="20"/>
      <c r="O109" s="20"/>
      <c r="P109" s="19">
        <f t="shared" si="23"/>
        <v>0</v>
      </c>
      <c r="Q109" s="50"/>
      <c r="R109" s="10"/>
      <c r="S109" s="20"/>
      <c r="T109" s="20"/>
      <c r="U109" s="20"/>
      <c r="W109" s="13"/>
    </row>
    <row r="110" spans="1:23">
      <c r="A110" s="13" t="s">
        <v>831</v>
      </c>
      <c r="B110" s="13"/>
      <c r="C110" s="13"/>
      <c r="D110" s="31" t="s">
        <v>742</v>
      </c>
      <c r="E110" s="36" t="s">
        <v>583</v>
      </c>
      <c r="F110" s="20"/>
      <c r="G110" s="20"/>
      <c r="H110" s="20"/>
      <c r="I110" s="20"/>
      <c r="J110" s="20"/>
      <c r="K110" s="20"/>
      <c r="L110" s="20"/>
      <c r="M110" s="20"/>
      <c r="N110" s="20"/>
      <c r="O110" s="20"/>
      <c r="P110" s="19">
        <f t="shared" si="23"/>
        <v>0</v>
      </c>
      <c r="Q110" s="50"/>
      <c r="R110" s="10"/>
      <c r="S110" s="20"/>
      <c r="T110" s="20"/>
      <c r="U110" s="20"/>
      <c r="W110" s="13"/>
    </row>
    <row r="111" spans="1:23">
      <c r="A111" s="13" t="s">
        <v>832</v>
      </c>
      <c r="B111" s="13"/>
      <c r="C111" s="13"/>
      <c r="D111" s="31" t="s">
        <v>743</v>
      </c>
      <c r="E111" s="36" t="s">
        <v>584</v>
      </c>
      <c r="F111" s="20"/>
      <c r="G111" s="20"/>
      <c r="H111" s="20"/>
      <c r="I111" s="20"/>
      <c r="J111" s="20"/>
      <c r="K111" s="20"/>
      <c r="L111" s="20"/>
      <c r="M111" s="20"/>
      <c r="N111" s="20"/>
      <c r="O111" s="20"/>
      <c r="P111" s="19">
        <f t="shared" si="23"/>
        <v>0</v>
      </c>
      <c r="Q111" s="50"/>
      <c r="R111" s="10"/>
      <c r="S111" s="20"/>
      <c r="T111" s="20"/>
      <c r="U111" s="20"/>
      <c r="W111" s="13"/>
    </row>
    <row r="112" spans="1:23">
      <c r="A112" s="13" t="s">
        <v>833</v>
      </c>
      <c r="B112" s="13"/>
      <c r="C112" s="13"/>
      <c r="D112" s="31" t="s">
        <v>744</v>
      </c>
      <c r="E112" s="36" t="s">
        <v>585</v>
      </c>
      <c r="F112" s="20"/>
      <c r="G112" s="20"/>
      <c r="H112" s="20"/>
      <c r="I112" s="20"/>
      <c r="J112" s="20"/>
      <c r="K112" s="20"/>
      <c r="L112" s="20"/>
      <c r="M112" s="20"/>
      <c r="N112" s="20"/>
      <c r="O112" s="20"/>
      <c r="P112" s="19">
        <f t="shared" ref="P112:P138" si="34">SUM(F112:O112)</f>
        <v>0</v>
      </c>
      <c r="Q112" s="50"/>
      <c r="R112" s="10"/>
      <c r="S112" s="20"/>
      <c r="T112" s="20"/>
      <c r="U112" s="20"/>
      <c r="W112" s="13"/>
    </row>
    <row r="113" spans="1:23">
      <c r="A113" s="13" t="s">
        <v>1447</v>
      </c>
      <c r="B113" s="13"/>
      <c r="C113" s="13"/>
      <c r="D113" s="31" t="s">
        <v>745</v>
      </c>
      <c r="E113" s="36" t="s">
        <v>586</v>
      </c>
      <c r="F113" s="20"/>
      <c r="G113" s="20"/>
      <c r="H113" s="20"/>
      <c r="I113" s="20"/>
      <c r="J113" s="20"/>
      <c r="K113" s="20"/>
      <c r="L113" s="20"/>
      <c r="M113" s="20"/>
      <c r="N113" s="20"/>
      <c r="O113" s="20"/>
      <c r="P113" s="19">
        <f t="shared" si="34"/>
        <v>0</v>
      </c>
      <c r="Q113" s="50"/>
      <c r="R113" s="10"/>
      <c r="S113" s="20"/>
      <c r="T113" s="20"/>
      <c r="U113" s="20"/>
      <c r="W113" s="13"/>
    </row>
    <row r="114" spans="1:23">
      <c r="A114" s="13" t="s">
        <v>834</v>
      </c>
      <c r="B114" s="13"/>
      <c r="C114" s="13"/>
      <c r="D114" s="31" t="s">
        <v>746</v>
      </c>
      <c r="E114" s="36" t="s">
        <v>587</v>
      </c>
      <c r="F114" s="20"/>
      <c r="G114" s="20"/>
      <c r="H114" s="20"/>
      <c r="I114" s="20"/>
      <c r="J114" s="20"/>
      <c r="K114" s="20"/>
      <c r="L114" s="20"/>
      <c r="M114" s="20"/>
      <c r="N114" s="20"/>
      <c r="O114" s="20"/>
      <c r="P114" s="19">
        <f t="shared" si="34"/>
        <v>0</v>
      </c>
      <c r="Q114" s="50"/>
      <c r="R114" s="10"/>
      <c r="S114" s="20"/>
      <c r="T114" s="20"/>
      <c r="U114" s="20"/>
      <c r="W114" s="13"/>
    </row>
    <row r="115" spans="1:23">
      <c r="A115" s="13" t="s">
        <v>835</v>
      </c>
      <c r="B115" s="13"/>
      <c r="C115" s="13"/>
      <c r="D115" s="31" t="s">
        <v>747</v>
      </c>
      <c r="E115" s="36" t="s">
        <v>588</v>
      </c>
      <c r="F115" s="20"/>
      <c r="G115" s="20"/>
      <c r="H115" s="20"/>
      <c r="I115" s="20"/>
      <c r="J115" s="20"/>
      <c r="K115" s="20"/>
      <c r="L115" s="20"/>
      <c r="M115" s="20"/>
      <c r="N115" s="20"/>
      <c r="O115" s="20"/>
      <c r="P115" s="19">
        <f t="shared" si="34"/>
        <v>0</v>
      </c>
      <c r="Q115" s="50"/>
      <c r="R115" s="10"/>
      <c r="S115" s="20"/>
      <c r="T115" s="20"/>
      <c r="U115" s="20"/>
      <c r="W115" s="13"/>
    </row>
    <row r="116" spans="1:23">
      <c r="A116" s="13" t="s">
        <v>836</v>
      </c>
      <c r="B116" s="13"/>
      <c r="C116" s="13"/>
      <c r="D116" s="29" t="s">
        <v>748</v>
      </c>
      <c r="E116" s="36" t="s">
        <v>589</v>
      </c>
      <c r="F116" s="20"/>
      <c r="G116" s="20"/>
      <c r="H116" s="20"/>
      <c r="I116" s="20"/>
      <c r="J116" s="20"/>
      <c r="K116" s="20"/>
      <c r="L116" s="20"/>
      <c r="M116" s="20"/>
      <c r="N116" s="20"/>
      <c r="O116" s="20"/>
      <c r="P116" s="19">
        <f t="shared" si="34"/>
        <v>0</v>
      </c>
      <c r="Q116" s="50"/>
      <c r="R116" s="10"/>
      <c r="S116" s="20"/>
      <c r="T116" s="20"/>
      <c r="U116" s="20"/>
      <c r="W116" s="13"/>
    </row>
    <row r="117" spans="1:23">
      <c r="A117" s="13" t="s">
        <v>837</v>
      </c>
      <c r="B117" s="13"/>
      <c r="C117" s="13"/>
      <c r="D117" s="44" t="s">
        <v>749</v>
      </c>
      <c r="E117" s="36" t="s">
        <v>590</v>
      </c>
      <c r="F117" s="19">
        <f>F118+F119</f>
        <v>0</v>
      </c>
      <c r="G117" s="19">
        <f>G118+G119</f>
        <v>0</v>
      </c>
      <c r="H117" s="19">
        <f t="shared" ref="H117:O117" si="35">H118+H119</f>
        <v>0</v>
      </c>
      <c r="I117" s="19">
        <f t="shared" si="35"/>
        <v>0</v>
      </c>
      <c r="J117" s="19">
        <f t="shared" si="35"/>
        <v>0</v>
      </c>
      <c r="K117" s="19">
        <f t="shared" si="35"/>
        <v>0</v>
      </c>
      <c r="L117" s="19">
        <f t="shared" si="35"/>
        <v>0</v>
      </c>
      <c r="M117" s="19">
        <f t="shared" si="35"/>
        <v>0</v>
      </c>
      <c r="N117" s="19">
        <f t="shared" si="35"/>
        <v>0</v>
      </c>
      <c r="O117" s="19">
        <f t="shared" si="35"/>
        <v>0</v>
      </c>
      <c r="P117" s="19">
        <f t="shared" si="34"/>
        <v>0</v>
      </c>
      <c r="Q117" s="50"/>
      <c r="R117" s="10"/>
      <c r="S117" s="19">
        <f t="shared" ref="S117:U117" si="36">S118+S119</f>
        <v>0</v>
      </c>
      <c r="T117" s="19">
        <f t="shared" si="36"/>
        <v>0</v>
      </c>
      <c r="U117" s="19">
        <f t="shared" si="36"/>
        <v>0</v>
      </c>
      <c r="W117" s="13"/>
    </row>
    <row r="118" spans="1:23">
      <c r="A118" s="13" t="s">
        <v>837</v>
      </c>
      <c r="B118" s="13" t="s">
        <v>1034</v>
      </c>
      <c r="C118" s="13"/>
      <c r="D118" s="30" t="s">
        <v>750</v>
      </c>
      <c r="E118" s="36" t="s">
        <v>591</v>
      </c>
      <c r="F118" s="20"/>
      <c r="G118" s="20"/>
      <c r="H118" s="20"/>
      <c r="I118" s="20"/>
      <c r="J118" s="20"/>
      <c r="K118" s="20"/>
      <c r="L118" s="20"/>
      <c r="M118" s="20"/>
      <c r="N118" s="20"/>
      <c r="O118" s="20"/>
      <c r="P118" s="19">
        <f t="shared" si="34"/>
        <v>0</v>
      </c>
      <c r="Q118" s="50"/>
      <c r="R118" s="10"/>
      <c r="S118" s="20"/>
      <c r="T118" s="20"/>
      <c r="U118" s="20"/>
      <c r="W118" s="13"/>
    </row>
    <row r="119" spans="1:23">
      <c r="A119" s="13" t="s">
        <v>837</v>
      </c>
      <c r="B119" s="13" t="s">
        <v>1035</v>
      </c>
      <c r="C119" s="13"/>
      <c r="D119" s="30" t="s">
        <v>1372</v>
      </c>
      <c r="E119" s="36" t="s">
        <v>592</v>
      </c>
      <c r="F119" s="20"/>
      <c r="G119" s="20"/>
      <c r="H119" s="20"/>
      <c r="I119" s="20"/>
      <c r="J119" s="20"/>
      <c r="K119" s="20"/>
      <c r="L119" s="20"/>
      <c r="M119" s="20"/>
      <c r="N119" s="20"/>
      <c r="O119" s="20"/>
      <c r="P119" s="19">
        <f t="shared" si="34"/>
        <v>0</v>
      </c>
      <c r="Q119" s="50"/>
      <c r="R119" s="10"/>
      <c r="S119" s="20"/>
      <c r="T119" s="20"/>
      <c r="U119" s="20"/>
      <c r="W119" s="13"/>
    </row>
    <row r="120" spans="1:23">
      <c r="A120" s="13" t="s">
        <v>838</v>
      </c>
      <c r="B120" s="13"/>
      <c r="C120" s="13"/>
      <c r="D120" s="29" t="s">
        <v>751</v>
      </c>
      <c r="E120" s="36" t="s">
        <v>593</v>
      </c>
      <c r="F120" s="20"/>
      <c r="G120" s="20"/>
      <c r="H120" s="20"/>
      <c r="I120" s="20"/>
      <c r="J120" s="20"/>
      <c r="K120" s="20"/>
      <c r="L120" s="20"/>
      <c r="M120" s="20"/>
      <c r="N120" s="20"/>
      <c r="O120" s="20"/>
      <c r="P120" s="19">
        <f t="shared" si="34"/>
        <v>0</v>
      </c>
      <c r="Q120" s="50"/>
      <c r="R120" s="10"/>
      <c r="S120" s="20"/>
      <c r="T120" s="20"/>
      <c r="U120" s="20"/>
      <c r="W120" s="13"/>
    </row>
    <row r="121" spans="1:23">
      <c r="A121" s="13" t="s">
        <v>839</v>
      </c>
      <c r="B121" s="13"/>
      <c r="C121" s="13"/>
      <c r="D121" s="29" t="s">
        <v>752</v>
      </c>
      <c r="E121" s="36" t="s">
        <v>594</v>
      </c>
      <c r="F121" s="20"/>
      <c r="G121" s="20"/>
      <c r="H121" s="20"/>
      <c r="I121" s="20"/>
      <c r="J121" s="20"/>
      <c r="K121" s="20"/>
      <c r="L121" s="20"/>
      <c r="M121" s="20"/>
      <c r="N121" s="20"/>
      <c r="O121" s="20"/>
      <c r="P121" s="19">
        <f t="shared" si="34"/>
        <v>0</v>
      </c>
      <c r="Q121" s="50"/>
      <c r="R121" s="10"/>
      <c r="S121" s="20"/>
      <c r="T121" s="20"/>
      <c r="U121" s="20"/>
      <c r="W121" s="13"/>
    </row>
    <row r="122" spans="1:23">
      <c r="A122" s="13" t="s">
        <v>840</v>
      </c>
      <c r="B122" s="13"/>
      <c r="C122" s="13"/>
      <c r="D122" s="29" t="s">
        <v>753</v>
      </c>
      <c r="E122" s="36" t="s">
        <v>595</v>
      </c>
      <c r="F122" s="20"/>
      <c r="G122" s="20"/>
      <c r="H122" s="20"/>
      <c r="I122" s="20"/>
      <c r="J122" s="20"/>
      <c r="K122" s="20"/>
      <c r="L122" s="20"/>
      <c r="M122" s="20"/>
      <c r="N122" s="20"/>
      <c r="O122" s="20"/>
      <c r="P122" s="19">
        <f t="shared" si="34"/>
        <v>0</v>
      </c>
      <c r="Q122" s="50"/>
      <c r="R122" s="10"/>
      <c r="S122" s="20"/>
      <c r="T122" s="20"/>
      <c r="U122" s="20"/>
      <c r="W122" s="13"/>
    </row>
    <row r="123" spans="1:23" ht="30">
      <c r="A123" s="13" t="s">
        <v>841</v>
      </c>
      <c r="B123" s="13"/>
      <c r="C123" s="13"/>
      <c r="D123" s="44" t="s">
        <v>754</v>
      </c>
      <c r="E123" s="36" t="s">
        <v>596</v>
      </c>
      <c r="F123" s="19">
        <f>SUM(F124:F129,F138)</f>
        <v>0</v>
      </c>
      <c r="G123" s="19">
        <f>SUM(G124:G129,G138)</f>
        <v>0</v>
      </c>
      <c r="H123" s="19">
        <f t="shared" ref="H123:O123" si="37">SUM(H124:H129,H138)</f>
        <v>0</v>
      </c>
      <c r="I123" s="19">
        <f t="shared" si="37"/>
        <v>0</v>
      </c>
      <c r="J123" s="19">
        <f t="shared" si="37"/>
        <v>0</v>
      </c>
      <c r="K123" s="19">
        <f t="shared" si="37"/>
        <v>0</v>
      </c>
      <c r="L123" s="19">
        <f t="shared" si="37"/>
        <v>0</v>
      </c>
      <c r="M123" s="19">
        <f t="shared" si="37"/>
        <v>0</v>
      </c>
      <c r="N123" s="19">
        <f t="shared" si="37"/>
        <v>0</v>
      </c>
      <c r="O123" s="19">
        <f t="shared" si="37"/>
        <v>0</v>
      </c>
      <c r="P123" s="19">
        <f t="shared" si="34"/>
        <v>0</v>
      </c>
      <c r="Q123" s="50"/>
      <c r="R123" s="10"/>
      <c r="S123" s="19">
        <f t="shared" ref="S123:U123" si="38">SUM(S124:S129,S138)</f>
        <v>0</v>
      </c>
      <c r="T123" s="19">
        <f t="shared" si="38"/>
        <v>0</v>
      </c>
      <c r="U123" s="19">
        <f t="shared" si="38"/>
        <v>0</v>
      </c>
      <c r="W123" s="13"/>
    </row>
    <row r="124" spans="1:23">
      <c r="A124" s="13" t="s">
        <v>841</v>
      </c>
      <c r="B124" s="13" t="s">
        <v>1036</v>
      </c>
      <c r="C124" s="13"/>
      <c r="D124" s="30" t="s">
        <v>755</v>
      </c>
      <c r="E124" s="36" t="s">
        <v>597</v>
      </c>
      <c r="F124" s="20"/>
      <c r="G124" s="20"/>
      <c r="H124" s="20"/>
      <c r="I124" s="20"/>
      <c r="J124" s="20"/>
      <c r="K124" s="20"/>
      <c r="L124" s="20"/>
      <c r="M124" s="20"/>
      <c r="N124" s="20"/>
      <c r="O124" s="20"/>
      <c r="P124" s="19">
        <f t="shared" si="34"/>
        <v>0</v>
      </c>
      <c r="Q124" s="50"/>
      <c r="R124" s="10"/>
      <c r="S124" s="20"/>
      <c r="T124" s="20"/>
      <c r="U124" s="20"/>
      <c r="W124" s="13"/>
    </row>
    <row r="125" spans="1:23">
      <c r="A125" s="13" t="s">
        <v>841</v>
      </c>
      <c r="B125" s="13" t="s">
        <v>1037</v>
      </c>
      <c r="C125" s="13"/>
      <c r="D125" s="30" t="s">
        <v>756</v>
      </c>
      <c r="E125" s="36" t="s">
        <v>598</v>
      </c>
      <c r="F125" s="20"/>
      <c r="G125" s="20"/>
      <c r="H125" s="20"/>
      <c r="I125" s="20"/>
      <c r="J125" s="20"/>
      <c r="K125" s="20"/>
      <c r="L125" s="20"/>
      <c r="M125" s="20"/>
      <c r="N125" s="20"/>
      <c r="O125" s="20"/>
      <c r="P125" s="19">
        <f t="shared" si="34"/>
        <v>0</v>
      </c>
      <c r="Q125" s="50"/>
      <c r="R125" s="10"/>
      <c r="S125" s="20"/>
      <c r="T125" s="20"/>
      <c r="U125" s="20"/>
      <c r="W125" s="13"/>
    </row>
    <row r="126" spans="1:23">
      <c r="A126" s="13" t="s">
        <v>841</v>
      </c>
      <c r="B126" s="13" t="s">
        <v>660</v>
      </c>
      <c r="C126" s="13"/>
      <c r="D126" s="30" t="s">
        <v>757</v>
      </c>
      <c r="E126" s="36" t="s">
        <v>599</v>
      </c>
      <c r="F126" s="20"/>
      <c r="G126" s="20"/>
      <c r="H126" s="20"/>
      <c r="I126" s="20"/>
      <c r="J126" s="20"/>
      <c r="K126" s="20"/>
      <c r="L126" s="20"/>
      <c r="M126" s="20"/>
      <c r="N126" s="20"/>
      <c r="O126" s="20"/>
      <c r="P126" s="19">
        <f t="shared" si="34"/>
        <v>0</v>
      </c>
      <c r="Q126" s="50"/>
      <c r="R126" s="10"/>
      <c r="S126" s="20"/>
      <c r="T126" s="20"/>
      <c r="U126" s="20"/>
      <c r="W126" s="13"/>
    </row>
    <row r="127" spans="1:23">
      <c r="A127" s="13" t="s">
        <v>841</v>
      </c>
      <c r="B127" s="13" t="s">
        <v>1038</v>
      </c>
      <c r="C127" s="13"/>
      <c r="D127" s="30" t="s">
        <v>758</v>
      </c>
      <c r="E127" s="36" t="s">
        <v>600</v>
      </c>
      <c r="F127" s="20"/>
      <c r="G127" s="20"/>
      <c r="H127" s="20"/>
      <c r="I127" s="20"/>
      <c r="J127" s="20"/>
      <c r="K127" s="20"/>
      <c r="L127" s="20"/>
      <c r="M127" s="20"/>
      <c r="N127" s="20"/>
      <c r="O127" s="20"/>
      <c r="P127" s="19">
        <f t="shared" si="34"/>
        <v>0</v>
      </c>
      <c r="Q127" s="50"/>
      <c r="R127" s="10"/>
      <c r="S127" s="20"/>
      <c r="T127" s="20"/>
      <c r="U127" s="20"/>
      <c r="W127" s="13"/>
    </row>
    <row r="128" spans="1:23">
      <c r="A128" s="13" t="s">
        <v>841</v>
      </c>
      <c r="B128" s="13" t="s">
        <v>661</v>
      </c>
      <c r="C128" s="13"/>
      <c r="D128" s="30" t="s">
        <v>759</v>
      </c>
      <c r="E128" s="36" t="s">
        <v>601</v>
      </c>
      <c r="F128" s="20"/>
      <c r="G128" s="20"/>
      <c r="H128" s="20"/>
      <c r="I128" s="20"/>
      <c r="J128" s="20"/>
      <c r="K128" s="20"/>
      <c r="L128" s="20"/>
      <c r="M128" s="20"/>
      <c r="N128" s="20"/>
      <c r="O128" s="20"/>
      <c r="P128" s="19">
        <f t="shared" si="34"/>
        <v>0</v>
      </c>
      <c r="Q128" s="50"/>
      <c r="R128" s="10"/>
      <c r="S128" s="20"/>
      <c r="T128" s="20"/>
      <c r="U128" s="20"/>
      <c r="W128" s="13"/>
    </row>
    <row r="129" spans="1:23">
      <c r="A129" s="13" t="s">
        <v>841</v>
      </c>
      <c r="B129" s="13" t="s">
        <v>667</v>
      </c>
      <c r="C129" s="13"/>
      <c r="D129" s="45" t="s">
        <v>760</v>
      </c>
      <c r="E129" s="36" t="s">
        <v>602</v>
      </c>
      <c r="F129" s="19">
        <f>SUM(F130:F137)</f>
        <v>0</v>
      </c>
      <c r="G129" s="19">
        <f>SUM(G130:G137)</f>
        <v>0</v>
      </c>
      <c r="H129" s="19">
        <f t="shared" ref="H129:O129" si="39">SUM(H130:H137)</f>
        <v>0</v>
      </c>
      <c r="I129" s="19">
        <f t="shared" si="39"/>
        <v>0</v>
      </c>
      <c r="J129" s="19">
        <f t="shared" si="39"/>
        <v>0</v>
      </c>
      <c r="K129" s="19">
        <f t="shared" si="39"/>
        <v>0</v>
      </c>
      <c r="L129" s="19">
        <f t="shared" si="39"/>
        <v>0</v>
      </c>
      <c r="M129" s="19">
        <f t="shared" si="39"/>
        <v>0</v>
      </c>
      <c r="N129" s="19">
        <f t="shared" si="39"/>
        <v>0</v>
      </c>
      <c r="O129" s="19">
        <f t="shared" si="39"/>
        <v>0</v>
      </c>
      <c r="P129" s="19">
        <f t="shared" si="34"/>
        <v>0</v>
      </c>
      <c r="Q129" s="50"/>
      <c r="R129" s="10"/>
      <c r="S129" s="19">
        <f t="shared" ref="S129:U129" si="40">SUM(S130:S137)</f>
        <v>0</v>
      </c>
      <c r="T129" s="19">
        <f t="shared" si="40"/>
        <v>0</v>
      </c>
      <c r="U129" s="19">
        <f t="shared" si="40"/>
        <v>0</v>
      </c>
      <c r="W129" s="13"/>
    </row>
    <row r="130" spans="1:23">
      <c r="A130" s="13" t="s">
        <v>841</v>
      </c>
      <c r="B130" s="13" t="s">
        <v>1039</v>
      </c>
      <c r="C130" s="13"/>
      <c r="D130" s="33" t="s">
        <v>761</v>
      </c>
      <c r="E130" s="36" t="s">
        <v>603</v>
      </c>
      <c r="F130" s="20"/>
      <c r="G130" s="20"/>
      <c r="H130" s="20"/>
      <c r="I130" s="20"/>
      <c r="J130" s="20"/>
      <c r="K130" s="20"/>
      <c r="L130" s="20"/>
      <c r="M130" s="20"/>
      <c r="N130" s="20"/>
      <c r="O130" s="20"/>
      <c r="P130" s="19">
        <f t="shared" si="34"/>
        <v>0</v>
      </c>
      <c r="Q130" s="50"/>
      <c r="R130" s="10"/>
      <c r="S130" s="20"/>
      <c r="T130" s="20"/>
      <c r="U130" s="20"/>
      <c r="W130" s="13"/>
    </row>
    <row r="131" spans="1:23">
      <c r="A131" s="13" t="s">
        <v>841</v>
      </c>
      <c r="B131" s="13" t="s">
        <v>668</v>
      </c>
      <c r="C131" s="13"/>
      <c r="D131" s="33" t="s">
        <v>762</v>
      </c>
      <c r="E131" s="36" t="s">
        <v>604</v>
      </c>
      <c r="F131" s="20"/>
      <c r="G131" s="20"/>
      <c r="H131" s="20"/>
      <c r="I131" s="20"/>
      <c r="J131" s="20"/>
      <c r="K131" s="20"/>
      <c r="L131" s="20"/>
      <c r="M131" s="20"/>
      <c r="N131" s="20"/>
      <c r="O131" s="20"/>
      <c r="P131" s="19">
        <f t="shared" si="34"/>
        <v>0</v>
      </c>
      <c r="Q131" s="50"/>
      <c r="R131" s="10"/>
      <c r="S131" s="20"/>
      <c r="T131" s="20"/>
      <c r="U131" s="20"/>
      <c r="W131" s="13"/>
    </row>
    <row r="132" spans="1:23">
      <c r="A132" s="13" t="s">
        <v>841</v>
      </c>
      <c r="B132" s="13" t="s">
        <v>672</v>
      </c>
      <c r="C132" s="13"/>
      <c r="D132" s="33" t="s">
        <v>763</v>
      </c>
      <c r="E132" s="36" t="s">
        <v>605</v>
      </c>
      <c r="F132" s="20"/>
      <c r="G132" s="20"/>
      <c r="H132" s="20"/>
      <c r="I132" s="20"/>
      <c r="J132" s="20"/>
      <c r="K132" s="20"/>
      <c r="L132" s="20"/>
      <c r="M132" s="20"/>
      <c r="N132" s="20"/>
      <c r="O132" s="20"/>
      <c r="P132" s="19">
        <f t="shared" si="34"/>
        <v>0</v>
      </c>
      <c r="Q132" s="50"/>
      <c r="R132" s="10"/>
      <c r="S132" s="20"/>
      <c r="T132" s="20"/>
      <c r="U132" s="20"/>
      <c r="W132" s="13"/>
    </row>
    <row r="133" spans="1:23">
      <c r="A133" s="13" t="s">
        <v>841</v>
      </c>
      <c r="B133" s="13" t="s">
        <v>676</v>
      </c>
      <c r="C133" s="13"/>
      <c r="D133" s="33" t="s">
        <v>764</v>
      </c>
      <c r="E133" s="36" t="s">
        <v>606</v>
      </c>
      <c r="F133" s="20"/>
      <c r="G133" s="20"/>
      <c r="H133" s="20"/>
      <c r="I133" s="20"/>
      <c r="J133" s="20"/>
      <c r="K133" s="20"/>
      <c r="L133" s="20"/>
      <c r="M133" s="20"/>
      <c r="N133" s="20"/>
      <c r="O133" s="20"/>
      <c r="P133" s="19">
        <f t="shared" si="34"/>
        <v>0</v>
      </c>
      <c r="Q133" s="50"/>
      <c r="R133" s="10"/>
      <c r="S133" s="20"/>
      <c r="T133" s="20"/>
      <c r="U133" s="20"/>
      <c r="W133" s="13"/>
    </row>
    <row r="134" spans="1:23">
      <c r="A134" s="13" t="s">
        <v>841</v>
      </c>
      <c r="B134" s="13" t="s">
        <v>677</v>
      </c>
      <c r="C134" s="13"/>
      <c r="D134" s="33" t="s">
        <v>765</v>
      </c>
      <c r="E134" s="36" t="s">
        <v>607</v>
      </c>
      <c r="F134" s="20"/>
      <c r="G134" s="20"/>
      <c r="H134" s="20"/>
      <c r="I134" s="20"/>
      <c r="J134" s="20"/>
      <c r="K134" s="20"/>
      <c r="L134" s="20"/>
      <c r="M134" s="20"/>
      <c r="N134" s="20"/>
      <c r="O134" s="20"/>
      <c r="P134" s="19">
        <f t="shared" si="34"/>
        <v>0</v>
      </c>
      <c r="Q134" s="50"/>
      <c r="R134" s="10"/>
      <c r="S134" s="20"/>
      <c r="T134" s="20"/>
      <c r="U134" s="20"/>
      <c r="W134" s="13"/>
    </row>
    <row r="135" spans="1:23">
      <c r="A135" s="13" t="s">
        <v>841</v>
      </c>
      <c r="B135" s="13" t="s">
        <v>683</v>
      </c>
      <c r="C135" s="13"/>
      <c r="D135" s="33" t="s">
        <v>766</v>
      </c>
      <c r="E135" s="36" t="s">
        <v>608</v>
      </c>
      <c r="F135" s="20"/>
      <c r="G135" s="20"/>
      <c r="H135" s="20"/>
      <c r="I135" s="20"/>
      <c r="J135" s="20"/>
      <c r="K135" s="20"/>
      <c r="L135" s="20"/>
      <c r="M135" s="20"/>
      <c r="N135" s="20"/>
      <c r="O135" s="20"/>
      <c r="P135" s="19">
        <f t="shared" si="34"/>
        <v>0</v>
      </c>
      <c r="Q135" s="50"/>
      <c r="R135" s="10"/>
      <c r="S135" s="20"/>
      <c r="T135" s="20"/>
      <c r="U135" s="20"/>
      <c r="W135" s="13"/>
    </row>
    <row r="136" spans="1:23">
      <c r="A136" s="13" t="s">
        <v>841</v>
      </c>
      <c r="B136" s="13" t="s">
        <v>1337</v>
      </c>
      <c r="C136" s="13"/>
      <c r="D136" s="33" t="s">
        <v>767</v>
      </c>
      <c r="E136" s="36" t="s">
        <v>609</v>
      </c>
      <c r="F136" s="20"/>
      <c r="G136" s="20"/>
      <c r="H136" s="20"/>
      <c r="I136" s="20"/>
      <c r="J136" s="20"/>
      <c r="K136" s="20"/>
      <c r="L136" s="20"/>
      <c r="M136" s="20"/>
      <c r="N136" s="20"/>
      <c r="O136" s="20"/>
      <c r="P136" s="19">
        <f t="shared" si="34"/>
        <v>0</v>
      </c>
      <c r="Q136" s="50"/>
      <c r="R136" s="10"/>
      <c r="S136" s="20"/>
      <c r="T136" s="20"/>
      <c r="U136" s="20"/>
      <c r="W136" s="13"/>
    </row>
    <row r="137" spans="1:23">
      <c r="A137" s="13" t="s">
        <v>841</v>
      </c>
      <c r="B137" s="13" t="s">
        <v>1040</v>
      </c>
      <c r="C137" s="13"/>
      <c r="D137" s="33" t="s">
        <v>768</v>
      </c>
      <c r="E137" s="36" t="s">
        <v>610</v>
      </c>
      <c r="F137" s="20"/>
      <c r="G137" s="20"/>
      <c r="H137" s="20"/>
      <c r="I137" s="20"/>
      <c r="J137" s="20"/>
      <c r="K137" s="20"/>
      <c r="L137" s="20"/>
      <c r="M137" s="20"/>
      <c r="N137" s="20"/>
      <c r="O137" s="20"/>
      <c r="P137" s="19">
        <f t="shared" si="34"/>
        <v>0</v>
      </c>
      <c r="Q137" s="50"/>
      <c r="R137" s="10"/>
      <c r="S137" s="20"/>
      <c r="T137" s="20"/>
      <c r="U137" s="20"/>
      <c r="W137" s="13"/>
    </row>
    <row r="138" spans="1:23">
      <c r="A138" s="13" t="s">
        <v>841</v>
      </c>
      <c r="B138" s="13" t="s">
        <v>1053</v>
      </c>
      <c r="C138" s="13"/>
      <c r="D138" s="30" t="s">
        <v>769</v>
      </c>
      <c r="E138" s="36" t="s">
        <v>611</v>
      </c>
      <c r="F138" s="20"/>
      <c r="G138" s="20"/>
      <c r="H138" s="20"/>
      <c r="I138" s="20"/>
      <c r="J138" s="20"/>
      <c r="K138" s="20"/>
      <c r="L138" s="20"/>
      <c r="M138" s="20"/>
      <c r="N138" s="20"/>
      <c r="O138" s="20"/>
      <c r="P138" s="19">
        <f t="shared" si="34"/>
        <v>0</v>
      </c>
      <c r="Q138" s="50"/>
      <c r="R138" s="10"/>
      <c r="S138" s="20"/>
      <c r="T138" s="20"/>
      <c r="U138" s="20"/>
      <c r="W138" s="13"/>
    </row>
    <row r="139" spans="1:23" ht="30">
      <c r="A139" s="13" t="s">
        <v>842</v>
      </c>
      <c r="B139" s="13"/>
      <c r="C139" s="13"/>
      <c r="D139" s="44" t="s">
        <v>810</v>
      </c>
      <c r="E139" s="36" t="s">
        <v>612</v>
      </c>
      <c r="F139" s="19">
        <f>F15+F20+F36+F37+F41+F44+F107+F116+F117+F120+F121+F122+F123</f>
        <v>0</v>
      </c>
      <c r="G139" s="19">
        <f>G15+G20+G36+G37+G41+G44+G107+G116+G117+G120+G121+G122+G123</f>
        <v>0</v>
      </c>
      <c r="H139" s="19">
        <f t="shared" ref="H139:P139" si="41">H15+H20+H36+H37+H41+H44+H107+H116+H117+H120+H121+H122+H123</f>
        <v>0</v>
      </c>
      <c r="I139" s="19">
        <f t="shared" si="41"/>
        <v>0</v>
      </c>
      <c r="J139" s="19">
        <f t="shared" si="41"/>
        <v>0</v>
      </c>
      <c r="K139" s="19">
        <f t="shared" si="41"/>
        <v>0</v>
      </c>
      <c r="L139" s="19">
        <f t="shared" si="41"/>
        <v>0</v>
      </c>
      <c r="M139" s="19">
        <f t="shared" si="41"/>
        <v>0</v>
      </c>
      <c r="N139" s="19">
        <f t="shared" si="41"/>
        <v>0</v>
      </c>
      <c r="O139" s="19">
        <f t="shared" si="41"/>
        <v>0</v>
      </c>
      <c r="P139" s="19">
        <f t="shared" si="41"/>
        <v>0</v>
      </c>
      <c r="Q139" s="50"/>
      <c r="R139" s="10"/>
      <c r="S139" s="19">
        <f t="shared" ref="S139:U139" si="42">S15+S20+S36+S37+S41+S44+S107+S116+S117+S120+S121+S122+S123</f>
        <v>0</v>
      </c>
      <c r="T139" s="19">
        <f t="shared" si="42"/>
        <v>0</v>
      </c>
      <c r="U139" s="19">
        <f t="shared" si="42"/>
        <v>0</v>
      </c>
      <c r="W139" s="13"/>
    </row>
    <row r="140" spans="1:23" s="11" customFormat="1">
      <c r="A140" s="13" t="s">
        <v>1432</v>
      </c>
      <c r="B140" s="13"/>
      <c r="C140" s="13"/>
      <c r="D140" s="29" t="s">
        <v>1431</v>
      </c>
      <c r="E140" s="36" t="s">
        <v>613</v>
      </c>
      <c r="F140" s="19">
        <f>F139</f>
        <v>0</v>
      </c>
      <c r="G140" s="19">
        <f>G139+F140</f>
        <v>0</v>
      </c>
      <c r="H140" s="19">
        <f t="shared" ref="H140:O140" si="43">H139+G140</f>
        <v>0</v>
      </c>
      <c r="I140" s="19">
        <f t="shared" si="43"/>
        <v>0</v>
      </c>
      <c r="J140" s="19">
        <f t="shared" si="43"/>
        <v>0</v>
      </c>
      <c r="K140" s="19">
        <f t="shared" si="43"/>
        <v>0</v>
      </c>
      <c r="L140" s="19">
        <f t="shared" si="43"/>
        <v>0</v>
      </c>
      <c r="M140" s="19">
        <f t="shared" si="43"/>
        <v>0</v>
      </c>
      <c r="N140" s="19">
        <f t="shared" si="43"/>
        <v>0</v>
      </c>
      <c r="O140" s="19">
        <f t="shared" si="43"/>
        <v>0</v>
      </c>
      <c r="P140" s="19">
        <f>O140</f>
        <v>0</v>
      </c>
      <c r="Q140" s="50"/>
      <c r="R140" s="10"/>
      <c r="S140" s="19">
        <f>S139</f>
        <v>0</v>
      </c>
      <c r="T140" s="19">
        <f>T139+S140</f>
        <v>0</v>
      </c>
      <c r="U140" s="19">
        <f>U139+T140</f>
        <v>0</v>
      </c>
      <c r="W140" s="13"/>
    </row>
    <row r="141" spans="1:23">
      <c r="A141" s="13"/>
      <c r="B141" s="13"/>
      <c r="C141" s="13"/>
      <c r="D141" s="43" t="s">
        <v>770</v>
      </c>
      <c r="E141" s="36"/>
      <c r="F141" s="9"/>
      <c r="G141" s="9"/>
      <c r="H141" s="9"/>
      <c r="I141" s="9"/>
      <c r="J141" s="9"/>
      <c r="K141" s="9"/>
      <c r="L141" s="9"/>
      <c r="M141" s="9"/>
      <c r="N141" s="9"/>
      <c r="O141" s="9"/>
      <c r="P141" s="9"/>
      <c r="Q141" s="9"/>
      <c r="R141" s="10"/>
      <c r="S141" s="9"/>
      <c r="T141" s="9"/>
      <c r="U141" s="9"/>
      <c r="W141" s="13"/>
    </row>
    <row r="142" spans="1:23">
      <c r="A142" s="13" t="s">
        <v>843</v>
      </c>
      <c r="B142" s="13"/>
      <c r="C142" s="13"/>
      <c r="D142" s="29" t="s">
        <v>771</v>
      </c>
      <c r="E142" s="36" t="s">
        <v>614</v>
      </c>
      <c r="F142" s="20"/>
      <c r="G142" s="20"/>
      <c r="H142" s="20"/>
      <c r="I142" s="20"/>
      <c r="J142" s="20"/>
      <c r="K142" s="20"/>
      <c r="L142" s="20"/>
      <c r="M142" s="20"/>
      <c r="N142" s="20"/>
      <c r="O142" s="20"/>
      <c r="P142" s="19">
        <f t="shared" ref="P142:P173" si="44">SUM(F142:O142)</f>
        <v>0</v>
      </c>
      <c r="Q142" s="50"/>
      <c r="R142" s="10"/>
      <c r="S142" s="20"/>
      <c r="T142" s="20"/>
      <c r="U142" s="20"/>
      <c r="W142" s="13"/>
    </row>
    <row r="143" spans="1:23">
      <c r="A143" s="13" t="s">
        <v>844</v>
      </c>
      <c r="B143" s="13"/>
      <c r="C143" s="13"/>
      <c r="D143" s="29" t="s">
        <v>772</v>
      </c>
      <c r="E143" s="36" t="s">
        <v>615</v>
      </c>
      <c r="F143" s="20"/>
      <c r="G143" s="20"/>
      <c r="H143" s="20"/>
      <c r="I143" s="20"/>
      <c r="J143" s="20"/>
      <c r="K143" s="20"/>
      <c r="L143" s="20"/>
      <c r="M143" s="20"/>
      <c r="N143" s="20"/>
      <c r="O143" s="20"/>
      <c r="P143" s="19">
        <f t="shared" si="44"/>
        <v>0</v>
      </c>
      <c r="Q143" s="50"/>
      <c r="R143" s="10"/>
      <c r="S143" s="20"/>
      <c r="T143" s="20"/>
      <c r="U143" s="20"/>
      <c r="W143" s="13"/>
    </row>
    <row r="144" spans="1:23">
      <c r="A144" s="13" t="s">
        <v>1448</v>
      </c>
      <c r="B144" s="13"/>
      <c r="C144" s="13"/>
      <c r="D144" s="44" t="s">
        <v>773</v>
      </c>
      <c r="E144" s="36" t="s">
        <v>616</v>
      </c>
      <c r="F144" s="19">
        <f>F145+F146</f>
        <v>0</v>
      </c>
      <c r="G144" s="19">
        <f>G145+G146</f>
        <v>0</v>
      </c>
      <c r="H144" s="19">
        <f t="shared" ref="H144:O144" si="45">H145+H146</f>
        <v>0</v>
      </c>
      <c r="I144" s="19">
        <f t="shared" si="45"/>
        <v>0</v>
      </c>
      <c r="J144" s="19">
        <f t="shared" si="45"/>
        <v>0</v>
      </c>
      <c r="K144" s="19">
        <f t="shared" si="45"/>
        <v>0</v>
      </c>
      <c r="L144" s="19">
        <f t="shared" si="45"/>
        <v>0</v>
      </c>
      <c r="M144" s="19">
        <f t="shared" si="45"/>
        <v>0</v>
      </c>
      <c r="N144" s="19">
        <f t="shared" si="45"/>
        <v>0</v>
      </c>
      <c r="O144" s="19">
        <f t="shared" si="45"/>
        <v>0</v>
      </c>
      <c r="P144" s="19">
        <f t="shared" si="44"/>
        <v>0</v>
      </c>
      <c r="Q144" s="50"/>
      <c r="R144" s="10"/>
      <c r="S144" s="19">
        <f t="shared" ref="S144:U144" si="46">S145+S146</f>
        <v>0</v>
      </c>
      <c r="T144" s="19">
        <f t="shared" si="46"/>
        <v>0</v>
      </c>
      <c r="U144" s="19">
        <f t="shared" si="46"/>
        <v>0</v>
      </c>
      <c r="W144" s="13"/>
    </row>
    <row r="145" spans="1:23" ht="60">
      <c r="A145" s="13" t="s">
        <v>845</v>
      </c>
      <c r="B145" s="13"/>
      <c r="C145" s="13"/>
      <c r="D145" s="30" t="s">
        <v>774</v>
      </c>
      <c r="E145" s="36" t="s">
        <v>617</v>
      </c>
      <c r="F145" s="20"/>
      <c r="G145" s="20"/>
      <c r="H145" s="20"/>
      <c r="I145" s="20"/>
      <c r="J145" s="20"/>
      <c r="K145" s="20"/>
      <c r="L145" s="20"/>
      <c r="M145" s="20"/>
      <c r="N145" s="20"/>
      <c r="O145" s="20"/>
      <c r="P145" s="19">
        <f t="shared" si="44"/>
        <v>0</v>
      </c>
      <c r="Q145" s="50"/>
      <c r="R145" s="10"/>
      <c r="S145" s="20"/>
      <c r="T145" s="20"/>
      <c r="U145" s="20"/>
      <c r="W145" s="13"/>
    </row>
    <row r="146" spans="1:23" ht="30">
      <c r="A146" s="13" t="s">
        <v>846</v>
      </c>
      <c r="B146" s="13"/>
      <c r="C146" s="13"/>
      <c r="D146" s="30" t="s">
        <v>775</v>
      </c>
      <c r="E146" s="36" t="s">
        <v>618</v>
      </c>
      <c r="F146" s="20"/>
      <c r="G146" s="20"/>
      <c r="H146" s="20"/>
      <c r="I146" s="20"/>
      <c r="J146" s="20"/>
      <c r="K146" s="20"/>
      <c r="L146" s="20"/>
      <c r="M146" s="20"/>
      <c r="N146" s="20"/>
      <c r="O146" s="20"/>
      <c r="P146" s="19">
        <f t="shared" si="44"/>
        <v>0</v>
      </c>
      <c r="Q146" s="50"/>
      <c r="R146" s="10"/>
      <c r="S146" s="20"/>
      <c r="T146" s="20"/>
      <c r="U146" s="20"/>
      <c r="W146" s="13"/>
    </row>
    <row r="147" spans="1:23">
      <c r="A147" s="13" t="s">
        <v>1449</v>
      </c>
      <c r="B147" s="13"/>
      <c r="C147" s="13"/>
      <c r="D147" s="44" t="s">
        <v>1450</v>
      </c>
      <c r="E147" s="36" t="s">
        <v>619</v>
      </c>
      <c r="F147" s="19">
        <f>F148+F149+F152+F155+F156</f>
        <v>0</v>
      </c>
      <c r="G147" s="19">
        <f>G148+G149+G152+G155+G156</f>
        <v>0</v>
      </c>
      <c r="H147" s="19">
        <f t="shared" ref="H147:O147" si="47">H148+H149+H152+H155+H156</f>
        <v>0</v>
      </c>
      <c r="I147" s="19">
        <f t="shared" si="47"/>
        <v>0</v>
      </c>
      <c r="J147" s="19">
        <f t="shared" si="47"/>
        <v>0</v>
      </c>
      <c r="K147" s="19">
        <f t="shared" si="47"/>
        <v>0</v>
      </c>
      <c r="L147" s="19">
        <f t="shared" si="47"/>
        <v>0</v>
      </c>
      <c r="M147" s="19">
        <f t="shared" si="47"/>
        <v>0</v>
      </c>
      <c r="N147" s="19">
        <f t="shared" si="47"/>
        <v>0</v>
      </c>
      <c r="O147" s="19">
        <f t="shared" si="47"/>
        <v>0</v>
      </c>
      <c r="P147" s="19">
        <f t="shared" si="44"/>
        <v>0</v>
      </c>
      <c r="Q147" s="50"/>
      <c r="R147" s="10"/>
      <c r="S147" s="19">
        <f t="shared" ref="S147:U147" si="48">S148+S149+S152+S155+S156</f>
        <v>0</v>
      </c>
      <c r="T147" s="19">
        <f t="shared" si="48"/>
        <v>0</v>
      </c>
      <c r="U147" s="19">
        <f t="shared" si="48"/>
        <v>0</v>
      </c>
      <c r="W147" s="13"/>
    </row>
    <row r="148" spans="1:23">
      <c r="A148" s="13" t="s">
        <v>1449</v>
      </c>
      <c r="B148" s="13" t="s">
        <v>1041</v>
      </c>
      <c r="C148" s="13"/>
      <c r="D148" s="31" t="s">
        <v>776</v>
      </c>
      <c r="E148" s="36" t="s">
        <v>620</v>
      </c>
      <c r="F148" s="20"/>
      <c r="G148" s="20"/>
      <c r="H148" s="20"/>
      <c r="I148" s="20"/>
      <c r="J148" s="20"/>
      <c r="K148" s="20"/>
      <c r="L148" s="20"/>
      <c r="M148" s="20"/>
      <c r="N148" s="20"/>
      <c r="O148" s="20"/>
      <c r="P148" s="19">
        <f t="shared" si="44"/>
        <v>0</v>
      </c>
      <c r="Q148" s="50"/>
      <c r="R148" s="10"/>
      <c r="S148" s="20"/>
      <c r="T148" s="20"/>
      <c r="U148" s="20"/>
      <c r="W148" s="13"/>
    </row>
    <row r="149" spans="1:23">
      <c r="A149" s="13" t="s">
        <v>1449</v>
      </c>
      <c r="B149" s="13" t="s">
        <v>1042</v>
      </c>
      <c r="C149" s="13"/>
      <c r="D149" s="47" t="s">
        <v>777</v>
      </c>
      <c r="E149" s="36" t="s">
        <v>621</v>
      </c>
      <c r="F149" s="19">
        <f>F150+F151</f>
        <v>0</v>
      </c>
      <c r="G149" s="19">
        <f t="shared" ref="G149:O149" si="49">G150+G151</f>
        <v>0</v>
      </c>
      <c r="H149" s="19">
        <f t="shared" si="49"/>
        <v>0</v>
      </c>
      <c r="I149" s="19">
        <f t="shared" si="49"/>
        <v>0</v>
      </c>
      <c r="J149" s="19">
        <f t="shared" si="49"/>
        <v>0</v>
      </c>
      <c r="K149" s="19">
        <f t="shared" si="49"/>
        <v>0</v>
      </c>
      <c r="L149" s="19">
        <f t="shared" si="49"/>
        <v>0</v>
      </c>
      <c r="M149" s="19">
        <f t="shared" si="49"/>
        <v>0</v>
      </c>
      <c r="N149" s="19">
        <f t="shared" si="49"/>
        <v>0</v>
      </c>
      <c r="O149" s="19">
        <f t="shared" si="49"/>
        <v>0</v>
      </c>
      <c r="P149" s="19">
        <f t="shared" si="44"/>
        <v>0</v>
      </c>
      <c r="Q149" s="50"/>
      <c r="R149" s="10"/>
      <c r="S149" s="19">
        <f t="shared" ref="S149" si="50">S150+S151</f>
        <v>0</v>
      </c>
      <c r="T149" s="19">
        <f t="shared" ref="T149" si="51">T150+T151</f>
        <v>0</v>
      </c>
      <c r="U149" s="19">
        <f t="shared" ref="U149" si="52">U150+U151</f>
        <v>0</v>
      </c>
      <c r="W149" s="13"/>
    </row>
    <row r="150" spans="1:23">
      <c r="A150" s="13" t="s">
        <v>1449</v>
      </c>
      <c r="B150" s="13" t="s">
        <v>1043</v>
      </c>
      <c r="C150" s="13"/>
      <c r="D150" s="31" t="s">
        <v>778</v>
      </c>
      <c r="E150" s="36" t="s">
        <v>622</v>
      </c>
      <c r="F150" s="20"/>
      <c r="G150" s="20"/>
      <c r="H150" s="20"/>
      <c r="I150" s="20"/>
      <c r="J150" s="20"/>
      <c r="K150" s="20"/>
      <c r="L150" s="20"/>
      <c r="M150" s="20"/>
      <c r="N150" s="20"/>
      <c r="O150" s="20"/>
      <c r="P150" s="19">
        <f t="shared" si="44"/>
        <v>0</v>
      </c>
      <c r="Q150" s="50"/>
      <c r="R150" s="10"/>
      <c r="S150" s="20"/>
      <c r="T150" s="20"/>
      <c r="U150" s="20"/>
      <c r="W150" s="13"/>
    </row>
    <row r="151" spans="1:23">
      <c r="A151" s="13" t="s">
        <v>1449</v>
      </c>
      <c r="B151" s="13" t="s">
        <v>1044</v>
      </c>
      <c r="C151" s="13"/>
      <c r="D151" s="31" t="s">
        <v>779</v>
      </c>
      <c r="E151" s="36" t="s">
        <v>623</v>
      </c>
      <c r="F151" s="20"/>
      <c r="G151" s="20"/>
      <c r="H151" s="20"/>
      <c r="I151" s="20"/>
      <c r="J151" s="20"/>
      <c r="K151" s="20"/>
      <c r="L151" s="20"/>
      <c r="M151" s="20"/>
      <c r="N151" s="20"/>
      <c r="O151" s="20"/>
      <c r="P151" s="19">
        <f t="shared" si="44"/>
        <v>0</v>
      </c>
      <c r="Q151" s="50"/>
      <c r="R151" s="10"/>
      <c r="S151" s="20"/>
      <c r="T151" s="20"/>
      <c r="U151" s="20"/>
      <c r="W151" s="13"/>
    </row>
    <row r="152" spans="1:23">
      <c r="A152" s="13" t="s">
        <v>1449</v>
      </c>
      <c r="B152" s="13" t="s">
        <v>1045</v>
      </c>
      <c r="C152" s="13"/>
      <c r="D152" s="47" t="s">
        <v>780</v>
      </c>
      <c r="E152" s="36" t="s">
        <v>624</v>
      </c>
      <c r="F152" s="19">
        <f>F153+F154</f>
        <v>0</v>
      </c>
      <c r="G152" s="19">
        <f t="shared" ref="G152:O152" si="53">G153+G154</f>
        <v>0</v>
      </c>
      <c r="H152" s="19">
        <f t="shared" si="53"/>
        <v>0</v>
      </c>
      <c r="I152" s="19">
        <f t="shared" si="53"/>
        <v>0</v>
      </c>
      <c r="J152" s="19">
        <f t="shared" si="53"/>
        <v>0</v>
      </c>
      <c r="K152" s="19">
        <f t="shared" si="53"/>
        <v>0</v>
      </c>
      <c r="L152" s="19">
        <f t="shared" si="53"/>
        <v>0</v>
      </c>
      <c r="M152" s="19">
        <f t="shared" si="53"/>
        <v>0</v>
      </c>
      <c r="N152" s="19">
        <f t="shared" si="53"/>
        <v>0</v>
      </c>
      <c r="O152" s="19">
        <f t="shared" si="53"/>
        <v>0</v>
      </c>
      <c r="P152" s="19">
        <f t="shared" si="44"/>
        <v>0</v>
      </c>
      <c r="Q152" s="50"/>
      <c r="R152" s="10"/>
      <c r="S152" s="19">
        <f t="shared" ref="S152" si="54">S153+S154</f>
        <v>0</v>
      </c>
      <c r="T152" s="19">
        <f t="shared" ref="T152" si="55">T153+T154</f>
        <v>0</v>
      </c>
      <c r="U152" s="19">
        <f t="shared" ref="U152" si="56">U153+U154</f>
        <v>0</v>
      </c>
      <c r="W152" s="13"/>
    </row>
    <row r="153" spans="1:23">
      <c r="A153" s="13" t="s">
        <v>1449</v>
      </c>
      <c r="B153" s="13" t="s">
        <v>1046</v>
      </c>
      <c r="C153" s="13"/>
      <c r="D153" s="31" t="s">
        <v>778</v>
      </c>
      <c r="E153" s="36" t="s">
        <v>625</v>
      </c>
      <c r="F153" s="20"/>
      <c r="G153" s="20"/>
      <c r="H153" s="20"/>
      <c r="I153" s="20"/>
      <c r="J153" s="20"/>
      <c r="K153" s="20"/>
      <c r="L153" s="20"/>
      <c r="M153" s="20"/>
      <c r="N153" s="20"/>
      <c r="O153" s="20"/>
      <c r="P153" s="19">
        <f t="shared" si="44"/>
        <v>0</v>
      </c>
      <c r="Q153" s="50"/>
      <c r="R153" s="10"/>
      <c r="S153" s="20"/>
      <c r="T153" s="20"/>
      <c r="U153" s="20"/>
      <c r="W153" s="13"/>
    </row>
    <row r="154" spans="1:23">
      <c r="A154" s="13" t="s">
        <v>1449</v>
      </c>
      <c r="B154" s="13" t="s">
        <v>1047</v>
      </c>
      <c r="C154" s="13"/>
      <c r="D154" s="31" t="s">
        <v>779</v>
      </c>
      <c r="E154" s="36" t="s">
        <v>626</v>
      </c>
      <c r="F154" s="20"/>
      <c r="G154" s="20"/>
      <c r="H154" s="20"/>
      <c r="I154" s="20"/>
      <c r="J154" s="20"/>
      <c r="K154" s="20"/>
      <c r="L154" s="20"/>
      <c r="M154" s="20"/>
      <c r="N154" s="20"/>
      <c r="O154" s="20"/>
      <c r="P154" s="19">
        <f t="shared" si="44"/>
        <v>0</v>
      </c>
      <c r="Q154" s="50"/>
      <c r="R154" s="10"/>
      <c r="S154" s="20"/>
      <c r="T154" s="20"/>
      <c r="U154" s="20"/>
      <c r="W154" s="13"/>
    </row>
    <row r="155" spans="1:23">
      <c r="A155" s="13" t="s">
        <v>1449</v>
      </c>
      <c r="B155" s="13" t="s">
        <v>1048</v>
      </c>
      <c r="C155" s="13"/>
      <c r="D155" s="31" t="s">
        <v>781</v>
      </c>
      <c r="E155" s="36" t="s">
        <v>627</v>
      </c>
      <c r="F155" s="20"/>
      <c r="G155" s="20"/>
      <c r="H155" s="20"/>
      <c r="I155" s="20"/>
      <c r="J155" s="20"/>
      <c r="K155" s="20"/>
      <c r="L155" s="20"/>
      <c r="M155" s="20"/>
      <c r="N155" s="20"/>
      <c r="O155" s="20"/>
      <c r="P155" s="19">
        <f t="shared" si="44"/>
        <v>0</v>
      </c>
      <c r="Q155" s="50"/>
      <c r="R155" s="10"/>
      <c r="S155" s="20"/>
      <c r="T155" s="20"/>
      <c r="U155" s="20"/>
      <c r="W155" s="13"/>
    </row>
    <row r="156" spans="1:23">
      <c r="A156" s="13" t="s">
        <v>1449</v>
      </c>
      <c r="B156" s="13" t="s">
        <v>534</v>
      </c>
      <c r="C156" s="13"/>
      <c r="D156" s="31" t="s">
        <v>782</v>
      </c>
      <c r="E156" s="36" t="s">
        <v>628</v>
      </c>
      <c r="F156" s="20"/>
      <c r="G156" s="20"/>
      <c r="H156" s="20"/>
      <c r="I156" s="20"/>
      <c r="J156" s="20"/>
      <c r="K156" s="20"/>
      <c r="L156" s="20"/>
      <c r="M156" s="20"/>
      <c r="N156" s="20"/>
      <c r="O156" s="20"/>
      <c r="P156" s="19">
        <f t="shared" si="44"/>
        <v>0</v>
      </c>
      <c r="Q156" s="50"/>
      <c r="R156" s="10"/>
      <c r="S156" s="20"/>
      <c r="T156" s="20"/>
      <c r="U156" s="20"/>
      <c r="W156" s="13"/>
    </row>
    <row r="157" spans="1:23">
      <c r="A157" s="13" t="s">
        <v>848</v>
      </c>
      <c r="B157" s="13"/>
      <c r="C157" s="13"/>
      <c r="D157" s="44" t="s">
        <v>783</v>
      </c>
      <c r="E157" s="36" t="s">
        <v>629</v>
      </c>
      <c r="F157" s="19">
        <f>F158+F159+F162+F163</f>
        <v>0</v>
      </c>
      <c r="G157" s="19">
        <f>G158+G159+G162+G163</f>
        <v>0</v>
      </c>
      <c r="H157" s="19">
        <f t="shared" ref="H157:O157" si="57">H158+H159+H162+H163</f>
        <v>0</v>
      </c>
      <c r="I157" s="19">
        <f t="shared" si="57"/>
        <v>0</v>
      </c>
      <c r="J157" s="19">
        <f t="shared" si="57"/>
        <v>0</v>
      </c>
      <c r="K157" s="19">
        <f t="shared" si="57"/>
        <v>0</v>
      </c>
      <c r="L157" s="19">
        <f t="shared" si="57"/>
        <v>0</v>
      </c>
      <c r="M157" s="19">
        <f t="shared" si="57"/>
        <v>0</v>
      </c>
      <c r="N157" s="19">
        <f t="shared" si="57"/>
        <v>0</v>
      </c>
      <c r="O157" s="19">
        <f t="shared" si="57"/>
        <v>0</v>
      </c>
      <c r="P157" s="19">
        <f t="shared" si="44"/>
        <v>0</v>
      </c>
      <c r="Q157" s="50"/>
      <c r="R157" s="10"/>
      <c r="S157" s="19">
        <f t="shared" ref="S157:U157" si="58">S158+S159+S162+S163</f>
        <v>0</v>
      </c>
      <c r="T157" s="19">
        <f t="shared" si="58"/>
        <v>0</v>
      </c>
      <c r="U157" s="19">
        <f t="shared" si="58"/>
        <v>0</v>
      </c>
      <c r="W157" s="13"/>
    </row>
    <row r="158" spans="1:23" ht="45">
      <c r="A158" s="13" t="s">
        <v>849</v>
      </c>
      <c r="B158" s="13"/>
      <c r="C158" s="13"/>
      <c r="D158" s="31" t="s">
        <v>1376</v>
      </c>
      <c r="E158" s="36" t="s">
        <v>630</v>
      </c>
      <c r="F158" s="20"/>
      <c r="G158" s="20"/>
      <c r="H158" s="20"/>
      <c r="I158" s="20"/>
      <c r="J158" s="20"/>
      <c r="K158" s="20"/>
      <c r="L158" s="20"/>
      <c r="M158" s="20"/>
      <c r="N158" s="20"/>
      <c r="O158" s="20"/>
      <c r="P158" s="19">
        <f t="shared" si="44"/>
        <v>0</v>
      </c>
      <c r="Q158" s="50"/>
      <c r="R158" s="10"/>
      <c r="S158" s="20"/>
      <c r="T158" s="20"/>
      <c r="U158" s="20"/>
      <c r="W158" s="13"/>
    </row>
    <row r="159" spans="1:23" ht="75">
      <c r="A159" s="13" t="s">
        <v>850</v>
      </c>
      <c r="B159" s="13"/>
      <c r="C159" s="13"/>
      <c r="D159" s="47" t="s">
        <v>784</v>
      </c>
      <c r="E159" s="36" t="s">
        <v>631</v>
      </c>
      <c r="F159" s="19">
        <f>F160+F161</f>
        <v>0</v>
      </c>
      <c r="G159" s="19">
        <f>G160+G161</f>
        <v>0</v>
      </c>
      <c r="H159" s="19">
        <f t="shared" ref="H159:O159" si="59">H160+H161</f>
        <v>0</v>
      </c>
      <c r="I159" s="19">
        <f t="shared" si="59"/>
        <v>0</v>
      </c>
      <c r="J159" s="19">
        <f t="shared" si="59"/>
        <v>0</v>
      </c>
      <c r="K159" s="19">
        <f t="shared" si="59"/>
        <v>0</v>
      </c>
      <c r="L159" s="19">
        <f t="shared" si="59"/>
        <v>0</v>
      </c>
      <c r="M159" s="19">
        <f t="shared" si="59"/>
        <v>0</v>
      </c>
      <c r="N159" s="19">
        <f t="shared" si="59"/>
        <v>0</v>
      </c>
      <c r="O159" s="19">
        <f t="shared" si="59"/>
        <v>0</v>
      </c>
      <c r="P159" s="19">
        <f t="shared" si="44"/>
        <v>0</v>
      </c>
      <c r="Q159" s="50"/>
      <c r="R159" s="10"/>
      <c r="S159" s="19">
        <f t="shared" ref="S159:U159" si="60">S160+S161</f>
        <v>0</v>
      </c>
      <c r="T159" s="19">
        <f t="shared" si="60"/>
        <v>0</v>
      </c>
      <c r="U159" s="19">
        <f t="shared" si="60"/>
        <v>0</v>
      </c>
      <c r="W159" s="13"/>
    </row>
    <row r="160" spans="1:23">
      <c r="A160" s="13" t="s">
        <v>850</v>
      </c>
      <c r="B160" s="13" t="s">
        <v>1049</v>
      </c>
      <c r="C160" s="13"/>
      <c r="D160" s="30" t="s">
        <v>785</v>
      </c>
      <c r="E160" s="36" t="s">
        <v>632</v>
      </c>
      <c r="F160" s="20"/>
      <c r="G160" s="20"/>
      <c r="H160" s="20"/>
      <c r="I160" s="20"/>
      <c r="J160" s="20"/>
      <c r="K160" s="20"/>
      <c r="L160" s="20"/>
      <c r="M160" s="20"/>
      <c r="N160" s="20"/>
      <c r="O160" s="20"/>
      <c r="P160" s="19">
        <f t="shared" si="44"/>
        <v>0</v>
      </c>
      <c r="Q160" s="50"/>
      <c r="R160" s="10"/>
      <c r="S160" s="20"/>
      <c r="T160" s="20"/>
      <c r="U160" s="20"/>
      <c r="W160" s="13"/>
    </row>
    <row r="161" spans="1:23">
      <c r="A161" s="13" t="s">
        <v>850</v>
      </c>
      <c r="B161" s="13" t="s">
        <v>1050</v>
      </c>
      <c r="C161" s="13"/>
      <c r="D161" s="30" t="s">
        <v>786</v>
      </c>
      <c r="E161" s="36" t="s">
        <v>633</v>
      </c>
      <c r="F161" s="20"/>
      <c r="G161" s="20"/>
      <c r="H161" s="20"/>
      <c r="I161" s="20"/>
      <c r="J161" s="20"/>
      <c r="K161" s="20"/>
      <c r="L161" s="20"/>
      <c r="M161" s="20"/>
      <c r="N161" s="20"/>
      <c r="O161" s="20"/>
      <c r="P161" s="19">
        <f t="shared" si="44"/>
        <v>0</v>
      </c>
      <c r="Q161" s="50"/>
      <c r="R161" s="10"/>
      <c r="S161" s="20"/>
      <c r="T161" s="20"/>
      <c r="U161" s="20"/>
      <c r="W161" s="13"/>
    </row>
    <row r="162" spans="1:23">
      <c r="A162" s="13" t="s">
        <v>851</v>
      </c>
      <c r="B162" s="13" t="s">
        <v>1049</v>
      </c>
      <c r="C162" s="13"/>
      <c r="D162" s="31" t="s">
        <v>787</v>
      </c>
      <c r="E162" s="36" t="s">
        <v>634</v>
      </c>
      <c r="F162" s="20"/>
      <c r="G162" s="20"/>
      <c r="H162" s="20"/>
      <c r="I162" s="20"/>
      <c r="J162" s="20"/>
      <c r="K162" s="20"/>
      <c r="L162" s="20"/>
      <c r="M162" s="20"/>
      <c r="N162" s="20"/>
      <c r="O162" s="20"/>
      <c r="P162" s="19">
        <f t="shared" si="44"/>
        <v>0</v>
      </c>
      <c r="Q162" s="50"/>
      <c r="R162" s="10"/>
      <c r="S162" s="20"/>
      <c r="T162" s="20"/>
      <c r="U162" s="20"/>
      <c r="W162" s="13"/>
    </row>
    <row r="163" spans="1:23">
      <c r="A163" s="13" t="s">
        <v>851</v>
      </c>
      <c r="B163" s="13" t="s">
        <v>1050</v>
      </c>
      <c r="C163" s="13"/>
      <c r="D163" s="31" t="s">
        <v>788</v>
      </c>
      <c r="E163" s="36" t="s">
        <v>635</v>
      </c>
      <c r="F163" s="20"/>
      <c r="G163" s="20"/>
      <c r="H163" s="20"/>
      <c r="I163" s="20"/>
      <c r="J163" s="20"/>
      <c r="K163" s="20"/>
      <c r="L163" s="20"/>
      <c r="M163" s="20"/>
      <c r="N163" s="20"/>
      <c r="O163" s="20"/>
      <c r="P163" s="19">
        <f t="shared" si="44"/>
        <v>0</v>
      </c>
      <c r="Q163" s="50"/>
      <c r="R163" s="10"/>
      <c r="S163" s="20"/>
      <c r="T163" s="20"/>
      <c r="U163" s="20"/>
      <c r="W163" s="13"/>
    </row>
    <row r="164" spans="1:23">
      <c r="A164" s="13" t="s">
        <v>1452</v>
      </c>
      <c r="B164" s="13"/>
      <c r="C164" s="13"/>
      <c r="D164" s="44" t="s">
        <v>1451</v>
      </c>
      <c r="E164" s="36" t="s">
        <v>636</v>
      </c>
      <c r="F164" s="19">
        <f>F165+F168</f>
        <v>0</v>
      </c>
      <c r="G164" s="19">
        <f>G165+G168</f>
        <v>0</v>
      </c>
      <c r="H164" s="19">
        <f t="shared" ref="H164:O164" si="61">H165+H168</f>
        <v>0</v>
      </c>
      <c r="I164" s="19">
        <f t="shared" si="61"/>
        <v>0</v>
      </c>
      <c r="J164" s="19">
        <f t="shared" si="61"/>
        <v>0</v>
      </c>
      <c r="K164" s="19">
        <f t="shared" si="61"/>
        <v>0</v>
      </c>
      <c r="L164" s="19">
        <f t="shared" si="61"/>
        <v>0</v>
      </c>
      <c r="M164" s="19">
        <f t="shared" si="61"/>
        <v>0</v>
      </c>
      <c r="N164" s="19">
        <f t="shared" si="61"/>
        <v>0</v>
      </c>
      <c r="O164" s="19">
        <f t="shared" si="61"/>
        <v>0</v>
      </c>
      <c r="P164" s="19">
        <f t="shared" si="44"/>
        <v>0</v>
      </c>
      <c r="Q164" s="50"/>
      <c r="R164" s="10"/>
      <c r="S164" s="19">
        <f t="shared" ref="S164:U164" si="62">S165+S168</f>
        <v>0</v>
      </c>
      <c r="T164" s="19">
        <f t="shared" si="62"/>
        <v>0</v>
      </c>
      <c r="U164" s="19">
        <f t="shared" si="62"/>
        <v>0</v>
      </c>
      <c r="W164" s="13"/>
    </row>
    <row r="165" spans="1:23">
      <c r="A165" s="13" t="s">
        <v>1452</v>
      </c>
      <c r="B165" s="13" t="s">
        <v>1051</v>
      </c>
      <c r="C165" s="13"/>
      <c r="D165" s="45" t="s">
        <v>789</v>
      </c>
      <c r="E165" s="36" t="s">
        <v>637</v>
      </c>
      <c r="F165" s="19">
        <f>F166+F167</f>
        <v>0</v>
      </c>
      <c r="G165" s="19">
        <f>G166+G167</f>
        <v>0</v>
      </c>
      <c r="H165" s="19">
        <f t="shared" ref="H165:O165" si="63">H166+H167</f>
        <v>0</v>
      </c>
      <c r="I165" s="19">
        <f t="shared" si="63"/>
        <v>0</v>
      </c>
      <c r="J165" s="19">
        <f t="shared" si="63"/>
        <v>0</v>
      </c>
      <c r="K165" s="19">
        <f t="shared" si="63"/>
        <v>0</v>
      </c>
      <c r="L165" s="19">
        <f t="shared" si="63"/>
        <v>0</v>
      </c>
      <c r="M165" s="19">
        <f t="shared" si="63"/>
        <v>0</v>
      </c>
      <c r="N165" s="19">
        <f t="shared" si="63"/>
        <v>0</v>
      </c>
      <c r="O165" s="19">
        <f t="shared" si="63"/>
        <v>0</v>
      </c>
      <c r="P165" s="19">
        <f t="shared" si="44"/>
        <v>0</v>
      </c>
      <c r="Q165" s="50"/>
      <c r="R165" s="10"/>
      <c r="S165" s="19">
        <f t="shared" ref="S165:U165" si="64">S166+S167</f>
        <v>0</v>
      </c>
      <c r="T165" s="19">
        <f t="shared" si="64"/>
        <v>0</v>
      </c>
      <c r="U165" s="19">
        <f t="shared" si="64"/>
        <v>0</v>
      </c>
      <c r="W165" s="13"/>
    </row>
    <row r="166" spans="1:23" ht="45">
      <c r="A166" s="13" t="s">
        <v>853</v>
      </c>
      <c r="B166" s="13" t="s">
        <v>1051</v>
      </c>
      <c r="C166" s="13"/>
      <c r="D166" s="33" t="s">
        <v>790</v>
      </c>
      <c r="E166" s="36" t="s">
        <v>638</v>
      </c>
      <c r="F166" s="20"/>
      <c r="G166" s="20"/>
      <c r="H166" s="20"/>
      <c r="I166" s="20"/>
      <c r="J166" s="20"/>
      <c r="K166" s="20"/>
      <c r="L166" s="20"/>
      <c r="M166" s="20"/>
      <c r="N166" s="20"/>
      <c r="O166" s="20"/>
      <c r="P166" s="19">
        <f t="shared" si="44"/>
        <v>0</v>
      </c>
      <c r="Q166" s="50"/>
      <c r="R166" s="10"/>
      <c r="S166" s="20"/>
      <c r="T166" s="20"/>
      <c r="U166" s="20"/>
      <c r="W166" s="13"/>
    </row>
    <row r="167" spans="1:23" ht="30">
      <c r="A167" s="13" t="s">
        <v>854</v>
      </c>
      <c r="B167" s="13" t="s">
        <v>1051</v>
      </c>
      <c r="C167" s="13"/>
      <c r="D167" s="33" t="s">
        <v>791</v>
      </c>
      <c r="E167" s="36" t="s">
        <v>639</v>
      </c>
      <c r="F167" s="20"/>
      <c r="G167" s="20"/>
      <c r="H167" s="20"/>
      <c r="I167" s="20"/>
      <c r="J167" s="20"/>
      <c r="K167" s="20"/>
      <c r="L167" s="20"/>
      <c r="M167" s="20"/>
      <c r="N167" s="20"/>
      <c r="O167" s="20"/>
      <c r="P167" s="19">
        <f t="shared" si="44"/>
        <v>0</v>
      </c>
      <c r="Q167" s="50"/>
      <c r="R167" s="10"/>
      <c r="S167" s="20"/>
      <c r="T167" s="20"/>
      <c r="U167" s="20"/>
      <c r="W167" s="13"/>
    </row>
    <row r="168" spans="1:23">
      <c r="A168" s="13" t="s">
        <v>1452</v>
      </c>
      <c r="B168" s="13" t="s">
        <v>1052</v>
      </c>
      <c r="C168" s="13"/>
      <c r="D168" s="45" t="s">
        <v>792</v>
      </c>
      <c r="E168" s="36" t="s">
        <v>640</v>
      </c>
      <c r="F168" s="19">
        <f>F169+F170</f>
        <v>0</v>
      </c>
      <c r="G168" s="19">
        <f>G169+G170</f>
        <v>0</v>
      </c>
      <c r="H168" s="19">
        <f t="shared" ref="H168:O168" si="65">H169+H170</f>
        <v>0</v>
      </c>
      <c r="I168" s="19">
        <f t="shared" si="65"/>
        <v>0</v>
      </c>
      <c r="J168" s="19">
        <f t="shared" si="65"/>
        <v>0</v>
      </c>
      <c r="K168" s="19">
        <f t="shared" si="65"/>
        <v>0</v>
      </c>
      <c r="L168" s="19">
        <f t="shared" si="65"/>
        <v>0</v>
      </c>
      <c r="M168" s="19">
        <f t="shared" si="65"/>
        <v>0</v>
      </c>
      <c r="N168" s="19">
        <f t="shared" si="65"/>
        <v>0</v>
      </c>
      <c r="O168" s="19">
        <f t="shared" si="65"/>
        <v>0</v>
      </c>
      <c r="P168" s="19">
        <f t="shared" si="44"/>
        <v>0</v>
      </c>
      <c r="Q168" s="50"/>
      <c r="R168" s="10"/>
      <c r="S168" s="19">
        <f t="shared" ref="S168:U168" si="66">S169+S170</f>
        <v>0</v>
      </c>
      <c r="T168" s="19">
        <f t="shared" si="66"/>
        <v>0</v>
      </c>
      <c r="U168" s="19">
        <f t="shared" si="66"/>
        <v>0</v>
      </c>
      <c r="W168" s="13"/>
    </row>
    <row r="169" spans="1:23" ht="45">
      <c r="A169" s="13" t="s">
        <v>855</v>
      </c>
      <c r="B169" s="13" t="s">
        <v>1052</v>
      </c>
      <c r="C169" s="13"/>
      <c r="D169" s="33" t="s">
        <v>793</v>
      </c>
      <c r="E169" s="36" t="s">
        <v>641</v>
      </c>
      <c r="F169" s="20"/>
      <c r="G169" s="20"/>
      <c r="H169" s="20"/>
      <c r="I169" s="20"/>
      <c r="J169" s="20"/>
      <c r="K169" s="20"/>
      <c r="L169" s="20"/>
      <c r="M169" s="20"/>
      <c r="N169" s="20"/>
      <c r="O169" s="20"/>
      <c r="P169" s="19">
        <f t="shared" si="44"/>
        <v>0</v>
      </c>
      <c r="Q169" s="50"/>
      <c r="R169" s="10"/>
      <c r="S169" s="20"/>
      <c r="T169" s="20"/>
      <c r="U169" s="20"/>
      <c r="W169" s="13"/>
    </row>
    <row r="170" spans="1:23" ht="30">
      <c r="A170" s="13" t="s">
        <v>856</v>
      </c>
      <c r="B170" s="13" t="s">
        <v>1052</v>
      </c>
      <c r="C170" s="13"/>
      <c r="D170" s="33" t="s">
        <v>794</v>
      </c>
      <c r="E170" s="36" t="s">
        <v>642</v>
      </c>
      <c r="F170" s="20"/>
      <c r="G170" s="20"/>
      <c r="H170" s="20"/>
      <c r="I170" s="20"/>
      <c r="J170" s="20"/>
      <c r="K170" s="20"/>
      <c r="L170" s="20"/>
      <c r="M170" s="20"/>
      <c r="N170" s="20"/>
      <c r="O170" s="20"/>
      <c r="P170" s="19">
        <f t="shared" si="44"/>
        <v>0</v>
      </c>
      <c r="Q170" s="50"/>
      <c r="R170" s="10"/>
      <c r="S170" s="20"/>
      <c r="T170" s="20"/>
      <c r="U170" s="20"/>
      <c r="W170" s="13"/>
    </row>
    <row r="171" spans="1:23">
      <c r="A171" s="13" t="s">
        <v>857</v>
      </c>
      <c r="B171" s="13"/>
      <c r="C171" s="13"/>
      <c r="D171" s="29" t="s">
        <v>795</v>
      </c>
      <c r="E171" s="36" t="s">
        <v>643</v>
      </c>
      <c r="F171" s="20"/>
      <c r="G171" s="20"/>
      <c r="H171" s="20"/>
      <c r="I171" s="20"/>
      <c r="J171" s="20"/>
      <c r="K171" s="20"/>
      <c r="L171" s="20"/>
      <c r="M171" s="20"/>
      <c r="N171" s="20"/>
      <c r="O171" s="20"/>
      <c r="P171" s="19">
        <f t="shared" si="44"/>
        <v>0</v>
      </c>
      <c r="Q171" s="50"/>
      <c r="R171" s="10"/>
      <c r="S171" s="20"/>
      <c r="T171" s="20"/>
      <c r="U171" s="20"/>
      <c r="W171" s="13"/>
    </row>
    <row r="172" spans="1:23">
      <c r="A172" s="13" t="s">
        <v>858</v>
      </c>
      <c r="B172" s="13"/>
      <c r="C172" s="13"/>
      <c r="D172" s="29" t="s">
        <v>796</v>
      </c>
      <c r="E172" s="36" t="s">
        <v>644</v>
      </c>
      <c r="F172" s="20"/>
      <c r="G172" s="20"/>
      <c r="H172" s="20"/>
      <c r="I172" s="20"/>
      <c r="J172" s="20"/>
      <c r="K172" s="20"/>
      <c r="L172" s="20"/>
      <c r="M172" s="20"/>
      <c r="N172" s="20"/>
      <c r="O172" s="20"/>
      <c r="P172" s="19">
        <f t="shared" si="44"/>
        <v>0</v>
      </c>
      <c r="Q172" s="50"/>
      <c r="R172" s="10"/>
      <c r="S172" s="20"/>
      <c r="T172" s="20"/>
      <c r="U172" s="20"/>
      <c r="W172" s="13"/>
    </row>
    <row r="173" spans="1:23">
      <c r="A173" s="13" t="s">
        <v>1259</v>
      </c>
      <c r="B173" s="13"/>
      <c r="C173" s="13"/>
      <c r="D173" s="44" t="s">
        <v>797</v>
      </c>
      <c r="E173" s="36" t="s">
        <v>645</v>
      </c>
      <c r="F173" s="19">
        <f>F174+F175+F176</f>
        <v>0</v>
      </c>
      <c r="G173" s="19">
        <f>G174+G175+G176</f>
        <v>0</v>
      </c>
      <c r="H173" s="19">
        <f t="shared" ref="H173:O173" si="67">H174+H175+H176</f>
        <v>0</v>
      </c>
      <c r="I173" s="19">
        <f t="shared" si="67"/>
        <v>0</v>
      </c>
      <c r="J173" s="19">
        <f t="shared" si="67"/>
        <v>0</v>
      </c>
      <c r="K173" s="19">
        <f t="shared" si="67"/>
        <v>0</v>
      </c>
      <c r="L173" s="19">
        <f t="shared" si="67"/>
        <v>0</v>
      </c>
      <c r="M173" s="19">
        <f t="shared" si="67"/>
        <v>0</v>
      </c>
      <c r="N173" s="19">
        <f t="shared" si="67"/>
        <v>0</v>
      </c>
      <c r="O173" s="19">
        <f t="shared" si="67"/>
        <v>0</v>
      </c>
      <c r="P173" s="19">
        <f t="shared" si="44"/>
        <v>0</v>
      </c>
      <c r="Q173" s="50"/>
      <c r="R173" s="10"/>
      <c r="S173" s="19">
        <f t="shared" ref="S173:U173" si="68">S174+S175+S176</f>
        <v>0</v>
      </c>
      <c r="T173" s="19">
        <f t="shared" si="68"/>
        <v>0</v>
      </c>
      <c r="U173" s="19">
        <f t="shared" si="68"/>
        <v>0</v>
      </c>
      <c r="W173" s="13"/>
    </row>
    <row r="174" spans="1:23" ht="30">
      <c r="A174" s="13" t="s">
        <v>859</v>
      </c>
      <c r="B174" s="13"/>
      <c r="C174" s="13"/>
      <c r="D174" s="31" t="s">
        <v>798</v>
      </c>
      <c r="E174" s="36" t="s">
        <v>646</v>
      </c>
      <c r="F174" s="20"/>
      <c r="G174" s="20"/>
      <c r="H174" s="20"/>
      <c r="I174" s="20"/>
      <c r="J174" s="20"/>
      <c r="K174" s="20"/>
      <c r="L174" s="20"/>
      <c r="M174" s="20"/>
      <c r="N174" s="20"/>
      <c r="O174" s="20"/>
      <c r="P174" s="19">
        <f t="shared" ref="P174:P195" si="69">SUM(F174:O174)</f>
        <v>0</v>
      </c>
      <c r="Q174" s="50"/>
      <c r="R174" s="10"/>
      <c r="S174" s="20"/>
      <c r="T174" s="20"/>
      <c r="U174" s="20"/>
      <c r="W174" s="13"/>
    </row>
    <row r="175" spans="1:23" ht="49.5" customHeight="1">
      <c r="A175" s="13" t="s">
        <v>860</v>
      </c>
      <c r="B175" s="13"/>
      <c r="C175" s="13"/>
      <c r="D175" s="31" t="s">
        <v>799</v>
      </c>
      <c r="E175" s="36" t="s">
        <v>647</v>
      </c>
      <c r="F175" s="20"/>
      <c r="G175" s="20"/>
      <c r="H175" s="20"/>
      <c r="I175" s="20"/>
      <c r="J175" s="20"/>
      <c r="K175" s="20"/>
      <c r="L175" s="20"/>
      <c r="M175" s="20"/>
      <c r="N175" s="20"/>
      <c r="O175" s="20"/>
      <c r="P175" s="19">
        <f t="shared" si="69"/>
        <v>0</v>
      </c>
      <c r="Q175" s="50"/>
      <c r="R175" s="10"/>
      <c r="S175" s="20"/>
      <c r="T175" s="20"/>
      <c r="U175" s="20"/>
      <c r="W175" s="13"/>
    </row>
    <row r="176" spans="1:23">
      <c r="A176" s="13" t="s">
        <v>861</v>
      </c>
      <c r="B176" s="13"/>
      <c r="C176" s="13"/>
      <c r="D176" s="31" t="s">
        <v>800</v>
      </c>
      <c r="E176" s="36" t="s">
        <v>648</v>
      </c>
      <c r="F176" s="20"/>
      <c r="G176" s="20"/>
      <c r="H176" s="20"/>
      <c r="I176" s="20"/>
      <c r="J176" s="20"/>
      <c r="K176" s="20"/>
      <c r="L176" s="20"/>
      <c r="M176" s="20"/>
      <c r="N176" s="20"/>
      <c r="O176" s="20"/>
      <c r="P176" s="19">
        <f t="shared" si="69"/>
        <v>0</v>
      </c>
      <c r="Q176" s="50"/>
      <c r="R176" s="10"/>
      <c r="S176" s="20"/>
      <c r="T176" s="20"/>
      <c r="U176" s="20"/>
      <c r="W176" s="13"/>
    </row>
    <row r="177" spans="1:23">
      <c r="A177" s="13" t="s">
        <v>862</v>
      </c>
      <c r="B177" s="13"/>
      <c r="C177" s="13"/>
      <c r="D177" s="44" t="s">
        <v>801</v>
      </c>
      <c r="E177" s="36" t="s">
        <v>687</v>
      </c>
      <c r="F177" s="19">
        <f>F178+F179+F180+F181</f>
        <v>0</v>
      </c>
      <c r="G177" s="19">
        <f>G178+G179+G180+G181</f>
        <v>0</v>
      </c>
      <c r="H177" s="19">
        <f t="shared" ref="H177:O177" si="70">H178+H179+H180+H181</f>
        <v>0</v>
      </c>
      <c r="I177" s="19">
        <f t="shared" si="70"/>
        <v>0</v>
      </c>
      <c r="J177" s="19">
        <f t="shared" si="70"/>
        <v>0</v>
      </c>
      <c r="K177" s="19">
        <f t="shared" si="70"/>
        <v>0</v>
      </c>
      <c r="L177" s="19">
        <f t="shared" si="70"/>
        <v>0</v>
      </c>
      <c r="M177" s="19">
        <f t="shared" si="70"/>
        <v>0</v>
      </c>
      <c r="N177" s="19">
        <f t="shared" si="70"/>
        <v>0</v>
      </c>
      <c r="O177" s="19">
        <f t="shared" si="70"/>
        <v>0</v>
      </c>
      <c r="P177" s="19">
        <f t="shared" si="69"/>
        <v>0</v>
      </c>
      <c r="Q177" s="50"/>
      <c r="R177" s="10"/>
      <c r="S177" s="19">
        <f t="shared" ref="S177:U177" si="71">S178+S179+S180+S181</f>
        <v>0</v>
      </c>
      <c r="T177" s="19">
        <f t="shared" si="71"/>
        <v>0</v>
      </c>
      <c r="U177" s="19">
        <f t="shared" si="71"/>
        <v>0</v>
      </c>
      <c r="W177" s="13"/>
    </row>
    <row r="178" spans="1:23" ht="30">
      <c r="A178" s="13" t="s">
        <v>862</v>
      </c>
      <c r="B178" s="13" t="s">
        <v>535</v>
      </c>
      <c r="C178" s="13"/>
      <c r="D178" s="31" t="s">
        <v>529</v>
      </c>
      <c r="E178" s="36" t="s">
        <v>688</v>
      </c>
      <c r="F178" s="20"/>
      <c r="G178" s="20"/>
      <c r="H178" s="20"/>
      <c r="I178" s="20"/>
      <c r="J178" s="20"/>
      <c r="K178" s="20"/>
      <c r="L178" s="20"/>
      <c r="M178" s="20"/>
      <c r="N178" s="20"/>
      <c r="O178" s="20"/>
      <c r="P178" s="19">
        <f t="shared" si="69"/>
        <v>0</v>
      </c>
      <c r="Q178" s="50"/>
      <c r="R178" s="10"/>
      <c r="S178" s="20"/>
      <c r="T178" s="20"/>
      <c r="U178" s="20"/>
      <c r="W178" s="13"/>
    </row>
    <row r="179" spans="1:23" ht="30">
      <c r="A179" s="13" t="s">
        <v>862</v>
      </c>
      <c r="B179" s="13" t="s">
        <v>536</v>
      </c>
      <c r="C179" s="13"/>
      <c r="D179" s="31" t="s">
        <v>530</v>
      </c>
      <c r="E179" s="36" t="s">
        <v>689</v>
      </c>
      <c r="F179" s="20"/>
      <c r="G179" s="20"/>
      <c r="H179" s="20"/>
      <c r="I179" s="20"/>
      <c r="J179" s="20"/>
      <c r="K179" s="20"/>
      <c r="L179" s="20"/>
      <c r="M179" s="20"/>
      <c r="N179" s="20"/>
      <c r="O179" s="20"/>
      <c r="P179" s="19">
        <f t="shared" si="69"/>
        <v>0</v>
      </c>
      <c r="Q179" s="50"/>
      <c r="R179" s="10"/>
      <c r="S179" s="20"/>
      <c r="T179" s="20"/>
      <c r="U179" s="20"/>
      <c r="W179" s="13"/>
    </row>
    <row r="180" spans="1:23" ht="30">
      <c r="A180" s="13" t="s">
        <v>862</v>
      </c>
      <c r="B180" s="13" t="s">
        <v>537</v>
      </c>
      <c r="C180" s="13"/>
      <c r="D180" s="31" t="s">
        <v>531</v>
      </c>
      <c r="E180" s="36" t="s">
        <v>690</v>
      </c>
      <c r="F180" s="20"/>
      <c r="G180" s="20"/>
      <c r="H180" s="20"/>
      <c r="I180" s="20"/>
      <c r="J180" s="20"/>
      <c r="K180" s="20"/>
      <c r="L180" s="20"/>
      <c r="M180" s="20"/>
      <c r="N180" s="20"/>
      <c r="O180" s="20"/>
      <c r="P180" s="19">
        <f t="shared" si="69"/>
        <v>0</v>
      </c>
      <c r="Q180" s="50"/>
      <c r="R180" s="10"/>
      <c r="S180" s="20"/>
      <c r="T180" s="20"/>
      <c r="U180" s="20"/>
      <c r="W180" s="13"/>
    </row>
    <row r="181" spans="1:23">
      <c r="A181" s="13" t="s">
        <v>862</v>
      </c>
      <c r="B181" s="13" t="s">
        <v>538</v>
      </c>
      <c r="C181" s="13"/>
      <c r="D181" s="31" t="s">
        <v>515</v>
      </c>
      <c r="E181" s="36" t="s">
        <v>691</v>
      </c>
      <c r="F181" s="20"/>
      <c r="G181" s="20"/>
      <c r="H181" s="20"/>
      <c r="I181" s="20"/>
      <c r="J181" s="20"/>
      <c r="K181" s="20"/>
      <c r="L181" s="20"/>
      <c r="M181" s="20"/>
      <c r="N181" s="20"/>
      <c r="O181" s="20"/>
      <c r="P181" s="19">
        <f t="shared" si="69"/>
        <v>0</v>
      </c>
      <c r="Q181" s="50"/>
      <c r="R181" s="10"/>
      <c r="S181" s="20"/>
      <c r="T181" s="20"/>
      <c r="U181" s="20"/>
      <c r="W181" s="13"/>
    </row>
    <row r="182" spans="1:23" ht="30">
      <c r="A182" s="13" t="s">
        <v>863</v>
      </c>
      <c r="B182" s="13"/>
      <c r="C182" s="13"/>
      <c r="D182" s="44" t="s">
        <v>802</v>
      </c>
      <c r="E182" s="36" t="s">
        <v>692</v>
      </c>
      <c r="F182" s="19">
        <f>F183+F184+F185+F186+F195</f>
        <v>0</v>
      </c>
      <c r="G182" s="19">
        <f>G183+G184+G185+G186+G195</f>
        <v>0</v>
      </c>
      <c r="H182" s="19">
        <f t="shared" ref="H182:O182" si="72">H183+H184+H185+H186+H195</f>
        <v>0</v>
      </c>
      <c r="I182" s="19">
        <f t="shared" si="72"/>
        <v>0</v>
      </c>
      <c r="J182" s="19">
        <f t="shared" si="72"/>
        <v>0</v>
      </c>
      <c r="K182" s="19">
        <f t="shared" si="72"/>
        <v>0</v>
      </c>
      <c r="L182" s="19">
        <f t="shared" si="72"/>
        <v>0</v>
      </c>
      <c r="M182" s="19">
        <f t="shared" si="72"/>
        <v>0</v>
      </c>
      <c r="N182" s="19">
        <f t="shared" si="72"/>
        <v>0</v>
      </c>
      <c r="O182" s="19">
        <f t="shared" si="72"/>
        <v>0</v>
      </c>
      <c r="P182" s="19">
        <f t="shared" si="69"/>
        <v>0</v>
      </c>
      <c r="Q182" s="50"/>
      <c r="R182" s="10"/>
      <c r="S182" s="19">
        <f t="shared" ref="S182:U182" si="73">S183+S184+S185+S186+S195</f>
        <v>0</v>
      </c>
      <c r="T182" s="19">
        <f t="shared" si="73"/>
        <v>0</v>
      </c>
      <c r="U182" s="19">
        <f t="shared" si="73"/>
        <v>0</v>
      </c>
      <c r="W182" s="13"/>
    </row>
    <row r="183" spans="1:23">
      <c r="A183" s="13" t="s">
        <v>863</v>
      </c>
      <c r="B183" s="13" t="s">
        <v>1036</v>
      </c>
      <c r="C183" s="13"/>
      <c r="D183" s="30" t="s">
        <v>803</v>
      </c>
      <c r="E183" s="36" t="s">
        <v>693</v>
      </c>
      <c r="F183" s="20"/>
      <c r="G183" s="20"/>
      <c r="H183" s="20"/>
      <c r="I183" s="20"/>
      <c r="J183" s="20"/>
      <c r="K183" s="20"/>
      <c r="L183" s="20"/>
      <c r="M183" s="20"/>
      <c r="N183" s="20"/>
      <c r="O183" s="20"/>
      <c r="P183" s="19">
        <f t="shared" si="69"/>
        <v>0</v>
      </c>
      <c r="Q183" s="50"/>
      <c r="R183" s="10"/>
      <c r="S183" s="20"/>
      <c r="T183" s="20"/>
      <c r="U183" s="20"/>
      <c r="W183" s="13"/>
    </row>
    <row r="184" spans="1:23">
      <c r="A184" s="13" t="s">
        <v>863</v>
      </c>
      <c r="B184" s="13" t="s">
        <v>1037</v>
      </c>
      <c r="C184" s="13"/>
      <c r="D184" s="30" t="s">
        <v>804</v>
      </c>
      <c r="E184" s="36" t="s">
        <v>694</v>
      </c>
      <c r="F184" s="20"/>
      <c r="G184" s="20"/>
      <c r="H184" s="20"/>
      <c r="I184" s="20"/>
      <c r="J184" s="20"/>
      <c r="K184" s="20"/>
      <c r="L184" s="20"/>
      <c r="M184" s="20"/>
      <c r="N184" s="20"/>
      <c r="O184" s="20"/>
      <c r="P184" s="19">
        <f t="shared" si="69"/>
        <v>0</v>
      </c>
      <c r="Q184" s="50"/>
      <c r="R184" s="10"/>
      <c r="S184" s="20"/>
      <c r="T184" s="20"/>
      <c r="U184" s="20"/>
      <c r="W184" s="13"/>
    </row>
    <row r="185" spans="1:23">
      <c r="A185" s="13" t="s">
        <v>863</v>
      </c>
      <c r="B185" s="13" t="s">
        <v>661</v>
      </c>
      <c r="C185" s="13"/>
      <c r="D185" s="30" t="s">
        <v>805</v>
      </c>
      <c r="E185" s="36" t="s">
        <v>695</v>
      </c>
      <c r="F185" s="20"/>
      <c r="G185" s="20"/>
      <c r="H185" s="20"/>
      <c r="I185" s="20"/>
      <c r="J185" s="20"/>
      <c r="K185" s="20"/>
      <c r="L185" s="20"/>
      <c r="M185" s="20"/>
      <c r="N185" s="20"/>
      <c r="O185" s="20"/>
      <c r="P185" s="19">
        <f t="shared" si="69"/>
        <v>0</v>
      </c>
      <c r="Q185" s="50"/>
      <c r="R185" s="10"/>
      <c r="S185" s="20"/>
      <c r="T185" s="20"/>
      <c r="U185" s="20"/>
      <c r="W185" s="13"/>
    </row>
    <row r="186" spans="1:23">
      <c r="A186" s="13" t="s">
        <v>863</v>
      </c>
      <c r="B186" s="13" t="s">
        <v>667</v>
      </c>
      <c r="C186" s="13"/>
      <c r="D186" s="45" t="s">
        <v>806</v>
      </c>
      <c r="E186" s="36" t="s">
        <v>696</v>
      </c>
      <c r="F186" s="19">
        <f>SUM(F187:F194)</f>
        <v>0</v>
      </c>
      <c r="G186" s="19">
        <f>SUM(G187:G194)</f>
        <v>0</v>
      </c>
      <c r="H186" s="19">
        <f t="shared" ref="H186:O186" si="74">SUM(H187:H194)</f>
        <v>0</v>
      </c>
      <c r="I186" s="19">
        <f t="shared" si="74"/>
        <v>0</v>
      </c>
      <c r="J186" s="19">
        <f t="shared" si="74"/>
        <v>0</v>
      </c>
      <c r="K186" s="19">
        <f t="shared" si="74"/>
        <v>0</v>
      </c>
      <c r="L186" s="19">
        <f t="shared" si="74"/>
        <v>0</v>
      </c>
      <c r="M186" s="19">
        <f t="shared" si="74"/>
        <v>0</v>
      </c>
      <c r="N186" s="19">
        <f t="shared" si="74"/>
        <v>0</v>
      </c>
      <c r="O186" s="19">
        <f t="shared" si="74"/>
        <v>0</v>
      </c>
      <c r="P186" s="19">
        <f t="shared" si="69"/>
        <v>0</v>
      </c>
      <c r="Q186" s="50"/>
      <c r="R186" s="10"/>
      <c r="S186" s="19">
        <f t="shared" ref="S186:U186" si="75">SUM(S187:S194)</f>
        <v>0</v>
      </c>
      <c r="T186" s="19">
        <f t="shared" si="75"/>
        <v>0</v>
      </c>
      <c r="U186" s="19">
        <f t="shared" si="75"/>
        <v>0</v>
      </c>
      <c r="W186" s="13"/>
    </row>
    <row r="187" spans="1:23">
      <c r="A187" s="13" t="s">
        <v>863</v>
      </c>
      <c r="B187" s="13" t="s">
        <v>1039</v>
      </c>
      <c r="C187" s="13"/>
      <c r="D187" s="31" t="s">
        <v>761</v>
      </c>
      <c r="E187" s="36" t="s">
        <v>697</v>
      </c>
      <c r="F187" s="20"/>
      <c r="G187" s="20"/>
      <c r="H187" s="20"/>
      <c r="I187" s="20"/>
      <c r="J187" s="20"/>
      <c r="K187" s="20"/>
      <c r="L187" s="20"/>
      <c r="M187" s="20"/>
      <c r="N187" s="20"/>
      <c r="O187" s="20"/>
      <c r="P187" s="19">
        <f t="shared" si="69"/>
        <v>0</v>
      </c>
      <c r="Q187" s="50"/>
      <c r="R187" s="10"/>
      <c r="S187" s="20"/>
      <c r="T187" s="20"/>
      <c r="U187" s="20"/>
      <c r="W187" s="13"/>
    </row>
    <row r="188" spans="1:23">
      <c r="A188" s="13" t="s">
        <v>863</v>
      </c>
      <c r="B188" s="13" t="s">
        <v>668</v>
      </c>
      <c r="C188" s="13"/>
      <c r="D188" s="31" t="s">
        <v>762</v>
      </c>
      <c r="E188" s="36" t="s">
        <v>698</v>
      </c>
      <c r="F188" s="20"/>
      <c r="G188" s="20"/>
      <c r="H188" s="20"/>
      <c r="I188" s="20"/>
      <c r="J188" s="20"/>
      <c r="K188" s="20"/>
      <c r="L188" s="20"/>
      <c r="M188" s="20"/>
      <c r="N188" s="20"/>
      <c r="O188" s="20"/>
      <c r="P188" s="19">
        <f t="shared" si="69"/>
        <v>0</v>
      </c>
      <c r="Q188" s="50"/>
      <c r="R188" s="10"/>
      <c r="S188" s="20"/>
      <c r="T188" s="20"/>
      <c r="U188" s="20"/>
      <c r="W188" s="13"/>
    </row>
    <row r="189" spans="1:23">
      <c r="A189" s="13" t="s">
        <v>863</v>
      </c>
      <c r="B189" s="13" t="s">
        <v>672</v>
      </c>
      <c r="C189" s="13"/>
      <c r="D189" s="31" t="s">
        <v>763</v>
      </c>
      <c r="E189" s="36" t="s">
        <v>699</v>
      </c>
      <c r="F189" s="20"/>
      <c r="G189" s="20"/>
      <c r="H189" s="20"/>
      <c r="I189" s="20"/>
      <c r="J189" s="20"/>
      <c r="K189" s="20"/>
      <c r="L189" s="20"/>
      <c r="M189" s="20"/>
      <c r="N189" s="20"/>
      <c r="O189" s="20"/>
      <c r="P189" s="19">
        <f t="shared" si="69"/>
        <v>0</v>
      </c>
      <c r="Q189" s="50"/>
      <c r="R189" s="10"/>
      <c r="S189" s="20"/>
      <c r="T189" s="20"/>
      <c r="U189" s="20"/>
      <c r="W189" s="13"/>
    </row>
    <row r="190" spans="1:23">
      <c r="A190" s="13" t="s">
        <v>863</v>
      </c>
      <c r="B190" s="13" t="s">
        <v>676</v>
      </c>
      <c r="C190" s="13"/>
      <c r="D190" s="31" t="s">
        <v>764</v>
      </c>
      <c r="E190" s="36" t="s">
        <v>700</v>
      </c>
      <c r="F190" s="20"/>
      <c r="G190" s="20"/>
      <c r="H190" s="20"/>
      <c r="I190" s="20"/>
      <c r="J190" s="20"/>
      <c r="K190" s="20"/>
      <c r="L190" s="20"/>
      <c r="M190" s="20"/>
      <c r="N190" s="20"/>
      <c r="O190" s="20"/>
      <c r="P190" s="19">
        <f t="shared" si="69"/>
        <v>0</v>
      </c>
      <c r="Q190" s="50"/>
      <c r="R190" s="10"/>
      <c r="S190" s="20"/>
      <c r="T190" s="20"/>
      <c r="U190" s="20"/>
      <c r="W190" s="13"/>
    </row>
    <row r="191" spans="1:23">
      <c r="A191" s="13" t="s">
        <v>863</v>
      </c>
      <c r="B191" s="13" t="s">
        <v>677</v>
      </c>
      <c r="C191" s="13"/>
      <c r="D191" s="31" t="s">
        <v>765</v>
      </c>
      <c r="E191" s="36" t="s">
        <v>701</v>
      </c>
      <c r="F191" s="20"/>
      <c r="G191" s="20"/>
      <c r="H191" s="20"/>
      <c r="I191" s="20"/>
      <c r="J191" s="20"/>
      <c r="K191" s="20"/>
      <c r="L191" s="20"/>
      <c r="M191" s="20"/>
      <c r="N191" s="20"/>
      <c r="O191" s="20"/>
      <c r="P191" s="19">
        <f t="shared" si="69"/>
        <v>0</v>
      </c>
      <c r="Q191" s="50"/>
      <c r="R191" s="10"/>
      <c r="S191" s="20"/>
      <c r="T191" s="20"/>
      <c r="U191" s="20"/>
      <c r="W191" s="13"/>
    </row>
    <row r="192" spans="1:23">
      <c r="A192" s="13" t="s">
        <v>863</v>
      </c>
      <c r="B192" s="13" t="s">
        <v>683</v>
      </c>
      <c r="C192" s="13"/>
      <c r="D192" s="31" t="s">
        <v>766</v>
      </c>
      <c r="E192" s="36" t="s">
        <v>702</v>
      </c>
      <c r="F192" s="20"/>
      <c r="G192" s="20"/>
      <c r="H192" s="20"/>
      <c r="I192" s="20"/>
      <c r="J192" s="20"/>
      <c r="K192" s="20"/>
      <c r="L192" s="20"/>
      <c r="M192" s="20"/>
      <c r="N192" s="20"/>
      <c r="O192" s="20"/>
      <c r="P192" s="19">
        <f t="shared" si="69"/>
        <v>0</v>
      </c>
      <c r="Q192" s="50"/>
      <c r="R192" s="10"/>
      <c r="S192" s="20"/>
      <c r="T192" s="20"/>
      <c r="U192" s="20"/>
      <c r="W192" s="13"/>
    </row>
    <row r="193" spans="1:23">
      <c r="A193" s="13" t="s">
        <v>863</v>
      </c>
      <c r="B193" s="13" t="s">
        <v>1337</v>
      </c>
      <c r="C193" s="13"/>
      <c r="D193" s="31" t="s">
        <v>767</v>
      </c>
      <c r="E193" s="36" t="s">
        <v>703</v>
      </c>
      <c r="F193" s="20"/>
      <c r="G193" s="20"/>
      <c r="H193" s="20"/>
      <c r="I193" s="20"/>
      <c r="J193" s="20"/>
      <c r="K193" s="20"/>
      <c r="L193" s="20"/>
      <c r="M193" s="20"/>
      <c r="N193" s="20"/>
      <c r="O193" s="20"/>
      <c r="P193" s="19">
        <f t="shared" si="69"/>
        <v>0</v>
      </c>
      <c r="Q193" s="50"/>
      <c r="R193" s="10"/>
      <c r="S193" s="20"/>
      <c r="T193" s="20"/>
      <c r="U193" s="20"/>
      <c r="W193" s="13"/>
    </row>
    <row r="194" spans="1:23">
      <c r="A194" s="13" t="s">
        <v>863</v>
      </c>
      <c r="B194" s="13" t="s">
        <v>1040</v>
      </c>
      <c r="C194" s="13"/>
      <c r="D194" s="31" t="s">
        <v>768</v>
      </c>
      <c r="E194" s="36" t="s">
        <v>704</v>
      </c>
      <c r="F194" s="20"/>
      <c r="G194" s="20"/>
      <c r="H194" s="20"/>
      <c r="I194" s="20"/>
      <c r="J194" s="20"/>
      <c r="K194" s="20"/>
      <c r="L194" s="20"/>
      <c r="M194" s="20"/>
      <c r="N194" s="20"/>
      <c r="O194" s="20"/>
      <c r="P194" s="19">
        <f t="shared" si="69"/>
        <v>0</v>
      </c>
      <c r="Q194" s="50"/>
      <c r="R194" s="10"/>
      <c r="S194" s="20"/>
      <c r="T194" s="20"/>
      <c r="U194" s="20"/>
      <c r="W194" s="13"/>
    </row>
    <row r="195" spans="1:23">
      <c r="A195" s="13" t="s">
        <v>863</v>
      </c>
      <c r="B195" s="13" t="s">
        <v>1053</v>
      </c>
      <c r="C195" s="13"/>
      <c r="D195" s="30" t="s">
        <v>807</v>
      </c>
      <c r="E195" s="36" t="s">
        <v>705</v>
      </c>
      <c r="F195" s="20"/>
      <c r="G195" s="20"/>
      <c r="H195" s="20"/>
      <c r="I195" s="20"/>
      <c r="J195" s="20"/>
      <c r="K195" s="20"/>
      <c r="L195" s="20"/>
      <c r="M195" s="20"/>
      <c r="N195" s="20"/>
      <c r="O195" s="20"/>
      <c r="P195" s="19">
        <f t="shared" si="69"/>
        <v>0</v>
      </c>
      <c r="Q195" s="50"/>
      <c r="R195" s="10"/>
      <c r="S195" s="20"/>
      <c r="T195" s="20"/>
      <c r="U195" s="20"/>
      <c r="W195" s="13"/>
    </row>
    <row r="196" spans="1:23" ht="30">
      <c r="A196" s="13" t="s">
        <v>864</v>
      </c>
      <c r="B196" s="13"/>
      <c r="C196" s="13"/>
      <c r="D196" s="44" t="s">
        <v>811</v>
      </c>
      <c r="E196" s="36" t="s">
        <v>706</v>
      </c>
      <c r="F196" s="19">
        <f>F142+F143+F144+F147+F157+F164+F171+F172+F173+F177+F182</f>
        <v>0</v>
      </c>
      <c r="G196" s="19">
        <f>G142+G143+G144+G147+G157+G164+G171+G172+G173+G177+G182</f>
        <v>0</v>
      </c>
      <c r="H196" s="19">
        <f t="shared" ref="H196:P196" si="76">H142+H143+H144+H147+H157+H164+H171+H172+H173+H177+H182</f>
        <v>0</v>
      </c>
      <c r="I196" s="19">
        <f t="shared" si="76"/>
        <v>0</v>
      </c>
      <c r="J196" s="19">
        <f t="shared" si="76"/>
        <v>0</v>
      </c>
      <c r="K196" s="19">
        <f t="shared" si="76"/>
        <v>0</v>
      </c>
      <c r="L196" s="19">
        <f t="shared" si="76"/>
        <v>0</v>
      </c>
      <c r="M196" s="19">
        <f t="shared" si="76"/>
        <v>0</v>
      </c>
      <c r="N196" s="19">
        <f t="shared" si="76"/>
        <v>0</v>
      </c>
      <c r="O196" s="19">
        <f t="shared" si="76"/>
        <v>0</v>
      </c>
      <c r="P196" s="19">
        <f t="shared" si="76"/>
        <v>0</v>
      </c>
      <c r="Q196" s="50"/>
      <c r="R196" s="10"/>
      <c r="S196" s="19">
        <f t="shared" ref="S196:U196" si="77">S142+S143+S144+S147+S157+S164+S171+S172+S173+S177+S182</f>
        <v>0</v>
      </c>
      <c r="T196" s="19">
        <f t="shared" si="77"/>
        <v>0</v>
      </c>
      <c r="U196" s="19">
        <f t="shared" si="77"/>
        <v>0</v>
      </c>
      <c r="W196" s="13"/>
    </row>
    <row r="197" spans="1:23">
      <c r="A197" s="13" t="s">
        <v>865</v>
      </c>
      <c r="B197" s="13"/>
      <c r="C197" s="13"/>
      <c r="D197" s="43" t="s">
        <v>808</v>
      </c>
      <c r="E197" s="36" t="s">
        <v>707</v>
      </c>
      <c r="F197" s="19">
        <f>F196-F139</f>
        <v>0</v>
      </c>
      <c r="G197" s="19">
        <f>G196-G139</f>
        <v>0</v>
      </c>
      <c r="H197" s="19">
        <f t="shared" ref="H197:P197" si="78">H196-H139</f>
        <v>0</v>
      </c>
      <c r="I197" s="19">
        <f t="shared" si="78"/>
        <v>0</v>
      </c>
      <c r="J197" s="19">
        <f t="shared" si="78"/>
        <v>0</v>
      </c>
      <c r="K197" s="19">
        <f t="shared" si="78"/>
        <v>0</v>
      </c>
      <c r="L197" s="19">
        <f t="shared" si="78"/>
        <v>0</v>
      </c>
      <c r="M197" s="19">
        <f t="shared" si="78"/>
        <v>0</v>
      </c>
      <c r="N197" s="19">
        <f t="shared" si="78"/>
        <v>0</v>
      </c>
      <c r="O197" s="19">
        <f t="shared" si="78"/>
        <v>0</v>
      </c>
      <c r="P197" s="19">
        <f t="shared" si="78"/>
        <v>0</v>
      </c>
      <c r="Q197" s="50"/>
      <c r="R197" s="10"/>
      <c r="S197" s="19">
        <f t="shared" ref="S197:U197" si="79">S196-S139</f>
        <v>0</v>
      </c>
      <c r="T197" s="19">
        <f t="shared" si="79"/>
        <v>0</v>
      </c>
      <c r="U197" s="19">
        <f t="shared" si="79"/>
        <v>0</v>
      </c>
      <c r="W197" s="13"/>
    </row>
    <row r="198" spans="1:23">
      <c r="A198" s="13" t="s">
        <v>866</v>
      </c>
      <c r="B198" s="13"/>
      <c r="C198" s="13"/>
      <c r="D198" s="25" t="s">
        <v>809</v>
      </c>
      <c r="E198" s="36" t="s">
        <v>1197</v>
      </c>
      <c r="F198" s="21">
        <f>F197</f>
        <v>0</v>
      </c>
      <c r="G198" s="19">
        <f>F198+G197</f>
        <v>0</v>
      </c>
      <c r="H198" s="19">
        <f t="shared" ref="H198:O198" si="80">G198+H197</f>
        <v>0</v>
      </c>
      <c r="I198" s="19">
        <f t="shared" si="80"/>
        <v>0</v>
      </c>
      <c r="J198" s="19">
        <f t="shared" si="80"/>
        <v>0</v>
      </c>
      <c r="K198" s="19">
        <f t="shared" si="80"/>
        <v>0</v>
      </c>
      <c r="L198" s="19">
        <f t="shared" si="80"/>
        <v>0</v>
      </c>
      <c r="M198" s="19">
        <f t="shared" si="80"/>
        <v>0</v>
      </c>
      <c r="N198" s="19">
        <f t="shared" si="80"/>
        <v>0</v>
      </c>
      <c r="O198" s="19">
        <f t="shared" si="80"/>
        <v>0</v>
      </c>
      <c r="P198" s="19">
        <f>O198</f>
        <v>0</v>
      </c>
      <c r="Q198" s="50"/>
      <c r="R198" s="10"/>
      <c r="S198" s="19">
        <f>S197</f>
        <v>0</v>
      </c>
      <c r="T198" s="19">
        <f>S198+T197</f>
        <v>0</v>
      </c>
      <c r="U198" s="19">
        <f>T198+U197</f>
        <v>0</v>
      </c>
      <c r="W198" s="13"/>
    </row>
    <row r="199" spans="1:23">
      <c r="A199" s="13" t="s">
        <v>1371</v>
      </c>
      <c r="B199" s="13"/>
      <c r="C199" s="13"/>
      <c r="D199" s="25" t="s">
        <v>1427</v>
      </c>
      <c r="E199" s="36" t="s">
        <v>1198</v>
      </c>
      <c r="F199" s="23">
        <f t="shared" ref="F199:P199" si="81">ROUND(IF(F139&gt;0,F197/F139,0),4)</f>
        <v>0</v>
      </c>
      <c r="G199" s="23">
        <f t="shared" si="81"/>
        <v>0</v>
      </c>
      <c r="H199" s="23">
        <f t="shared" si="81"/>
        <v>0</v>
      </c>
      <c r="I199" s="23">
        <f t="shared" si="81"/>
        <v>0</v>
      </c>
      <c r="J199" s="23">
        <f t="shared" si="81"/>
        <v>0</v>
      </c>
      <c r="K199" s="23">
        <f t="shared" si="81"/>
        <v>0</v>
      </c>
      <c r="L199" s="23">
        <f t="shared" si="81"/>
        <v>0</v>
      </c>
      <c r="M199" s="23">
        <f t="shared" si="81"/>
        <v>0</v>
      </c>
      <c r="N199" s="23">
        <f t="shared" si="81"/>
        <v>0</v>
      </c>
      <c r="O199" s="23">
        <f t="shared" si="81"/>
        <v>0</v>
      </c>
      <c r="P199" s="23">
        <f t="shared" si="81"/>
        <v>0</v>
      </c>
      <c r="Q199" s="50"/>
      <c r="R199" s="10"/>
      <c r="S199" s="23">
        <f t="shared" ref="S199:U200" si="82">ROUND(IF(S139&lt;&gt;0,S197/S139,0),4)</f>
        <v>0</v>
      </c>
      <c r="T199" s="23">
        <f t="shared" si="82"/>
        <v>0</v>
      </c>
      <c r="U199" s="23">
        <f t="shared" si="82"/>
        <v>0</v>
      </c>
      <c r="W199" s="13"/>
    </row>
    <row r="200" spans="1:23" s="11" customFormat="1">
      <c r="A200" s="13" t="s">
        <v>1433</v>
      </c>
      <c r="B200" s="13"/>
      <c r="C200" s="13"/>
      <c r="D200" s="25" t="s">
        <v>1430</v>
      </c>
      <c r="E200" s="36" t="s">
        <v>1199</v>
      </c>
      <c r="F200" s="23">
        <f t="shared" ref="F200:P200" si="83">ROUND(IF(F140&gt;0,F198/F140,0),4)</f>
        <v>0</v>
      </c>
      <c r="G200" s="23">
        <f t="shared" si="83"/>
        <v>0</v>
      </c>
      <c r="H200" s="23">
        <f t="shared" si="83"/>
        <v>0</v>
      </c>
      <c r="I200" s="23">
        <f t="shared" si="83"/>
        <v>0</v>
      </c>
      <c r="J200" s="23">
        <f t="shared" si="83"/>
        <v>0</v>
      </c>
      <c r="K200" s="23">
        <f t="shared" si="83"/>
        <v>0</v>
      </c>
      <c r="L200" s="23">
        <f t="shared" si="83"/>
        <v>0</v>
      </c>
      <c r="M200" s="23">
        <f t="shared" si="83"/>
        <v>0</v>
      </c>
      <c r="N200" s="23">
        <f t="shared" si="83"/>
        <v>0</v>
      </c>
      <c r="O200" s="23">
        <f t="shared" si="83"/>
        <v>0</v>
      </c>
      <c r="P200" s="23">
        <f t="shared" si="83"/>
        <v>0</v>
      </c>
      <c r="Q200" s="50"/>
      <c r="R200" s="10"/>
      <c r="S200" s="23">
        <f t="shared" si="82"/>
        <v>0</v>
      </c>
      <c r="T200" s="23">
        <f t="shared" si="82"/>
        <v>0</v>
      </c>
      <c r="U200" s="23">
        <f t="shared" si="82"/>
        <v>0</v>
      </c>
      <c r="W200" s="13"/>
    </row>
    <row r="201" spans="1:23">
      <c r="A201" s="13"/>
      <c r="B201" s="13"/>
      <c r="C201" s="13" t="s">
        <v>360</v>
      </c>
      <c r="D201" s="11"/>
      <c r="E201" s="11"/>
      <c r="F201" s="11"/>
      <c r="G201" s="11"/>
      <c r="H201" s="11"/>
      <c r="I201" s="11"/>
      <c r="J201" s="11"/>
      <c r="K201" s="11"/>
      <c r="L201" s="11"/>
      <c r="M201" s="11"/>
      <c r="N201" s="11"/>
      <c r="O201" s="11"/>
      <c r="P201" s="11"/>
      <c r="Q201" s="11"/>
      <c r="R201" s="11"/>
      <c r="S201" s="11"/>
      <c r="T201" s="11"/>
      <c r="U201" s="11"/>
      <c r="W201" s="13"/>
    </row>
    <row r="202" spans="1:23">
      <c r="A202" s="13"/>
      <c r="B202" s="13"/>
      <c r="C202" s="13" t="s">
        <v>363</v>
      </c>
      <c r="D202" s="13"/>
      <c r="E202" s="13"/>
      <c r="F202" s="13"/>
      <c r="G202" s="13"/>
      <c r="H202" s="13"/>
      <c r="I202" s="13"/>
      <c r="J202" s="13"/>
      <c r="K202" s="13"/>
      <c r="L202" s="13"/>
      <c r="M202" s="13"/>
      <c r="N202" s="13"/>
      <c r="O202" s="13"/>
      <c r="P202" s="13"/>
      <c r="Q202" s="13"/>
      <c r="R202" s="13"/>
      <c r="S202" s="13"/>
      <c r="T202" s="13"/>
      <c r="U202" s="13"/>
      <c r="V202" s="13"/>
      <c r="W202" s="13" t="s">
        <v>364</v>
      </c>
    </row>
  </sheetData>
  <mergeCells count="19">
    <mergeCell ref="D3:F3"/>
    <mergeCell ref="L10:L11"/>
    <mergeCell ref="M10:M11"/>
    <mergeCell ref="E1:K1"/>
    <mergeCell ref="N10:N11"/>
    <mergeCell ref="O10:O11"/>
    <mergeCell ref="D9:U9"/>
    <mergeCell ref="P10:P11"/>
    <mergeCell ref="Q10:Q11"/>
    <mergeCell ref="S10:U10"/>
    <mergeCell ref="F10:F11"/>
    <mergeCell ref="D10:D12"/>
    <mergeCell ref="E10:E12"/>
    <mergeCell ref="G10:G11"/>
    <mergeCell ref="H10:H11"/>
    <mergeCell ref="I10:I11"/>
    <mergeCell ref="J10:J11"/>
    <mergeCell ref="K10:K11"/>
    <mergeCell ref="R10:R12"/>
  </mergeCells>
  <dataValidations count="2">
    <dataValidation type="decimal" allowBlank="1" showInputMessage="1" showErrorMessage="1" errorTitle="Input Error" error="Please enter a non-negative value between 0 and 999999999999999" sqref="S142:U200 F142:P200 S15:U140 F15:P140">
      <formula1>0</formula1>
      <formula2>999999999999999</formula2>
    </dataValidation>
    <dataValidation type="textLength" allowBlank="1" showInputMessage="1" showErrorMessage="1" error="Maximum length of text allowed in this cell is 4000" prompt="Maximum length of text allowed in this cell is 4000" sqref="Q15:Q140 Q142:Q200">
      <formula1>0</formula1>
      <formula2>4000</formula2>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260"/>
  <sheetViews>
    <sheetView showGridLines="0" topLeftCell="D1" workbookViewId="0">
      <selection sqref="A1:C1048576"/>
    </sheetView>
  </sheetViews>
  <sheetFormatPr defaultRowHeight="15"/>
  <cols>
    <col min="1" max="1" width="28.85546875" hidden="1" customWidth="1"/>
    <col min="2" max="2" width="15.28515625" hidden="1" customWidth="1"/>
    <col min="3" max="3" width="15" hidden="1" customWidth="1"/>
    <col min="4" max="4" width="72" customWidth="1"/>
    <col min="6" max="17" width="20.7109375" customWidth="1"/>
  </cols>
  <sheetData>
    <row r="1" spans="1:19" ht="35.1" customHeight="1">
      <c r="A1" s="7" t="s">
        <v>1054</v>
      </c>
      <c r="E1" s="53" t="s">
        <v>1458</v>
      </c>
      <c r="F1" s="54"/>
      <c r="G1" s="54"/>
      <c r="H1" s="54"/>
      <c r="I1" s="54"/>
      <c r="J1" s="54"/>
      <c r="K1" s="54"/>
    </row>
    <row r="3" spans="1:19" s="11" customFormat="1" ht="18.75">
      <c r="D3" s="67" t="s">
        <v>1443</v>
      </c>
      <c r="E3" s="68"/>
      <c r="F3" s="69"/>
    </row>
    <row r="4" spans="1:19" s="11" customFormat="1"/>
    <row r="5" spans="1:19" s="11" customFormat="1">
      <c r="A5" s="13"/>
      <c r="B5" s="13" t="b">
        <v>0</v>
      </c>
      <c r="C5" s="13" t="s">
        <v>1094</v>
      </c>
      <c r="D5" s="13"/>
      <c r="E5" s="13"/>
      <c r="F5" s="13"/>
      <c r="G5" s="13"/>
      <c r="H5" s="13"/>
      <c r="I5" s="13"/>
      <c r="J5" s="13"/>
      <c r="K5" s="13"/>
      <c r="L5" s="13"/>
      <c r="M5" s="13"/>
      <c r="N5" s="13"/>
      <c r="O5" s="13"/>
      <c r="P5" s="13"/>
      <c r="Q5" s="13"/>
      <c r="R5" s="13"/>
      <c r="S5" s="13"/>
    </row>
    <row r="6" spans="1:19" s="11" customFormat="1" hidden="1">
      <c r="A6" s="13"/>
      <c r="B6" s="13"/>
      <c r="C6" s="13"/>
      <c r="D6" s="13"/>
      <c r="E6" s="13" t="s">
        <v>411</v>
      </c>
      <c r="F6" s="13"/>
      <c r="G6" s="13"/>
      <c r="H6" s="13"/>
      <c r="I6" s="13"/>
      <c r="J6" s="13"/>
      <c r="K6" s="13"/>
      <c r="L6" s="13"/>
      <c r="M6" s="13"/>
      <c r="N6" s="13"/>
      <c r="O6" s="13"/>
      <c r="P6" s="13"/>
      <c r="Q6" s="13"/>
      <c r="R6" s="13"/>
      <c r="S6" s="13"/>
    </row>
    <row r="7" spans="1:19" s="11" customFormat="1" hidden="1">
      <c r="A7" s="13"/>
      <c r="B7" s="13"/>
      <c r="C7" s="13"/>
      <c r="D7" s="13"/>
      <c r="E7" s="13"/>
      <c r="F7" s="13" t="s">
        <v>1358</v>
      </c>
      <c r="G7" s="13" t="s">
        <v>1353</v>
      </c>
      <c r="H7" s="13" t="s">
        <v>1083</v>
      </c>
      <c r="I7" s="13" t="s">
        <v>1084</v>
      </c>
      <c r="J7" s="13" t="s">
        <v>1085</v>
      </c>
      <c r="K7" s="13" t="s">
        <v>1086</v>
      </c>
      <c r="L7" s="13" t="s">
        <v>1087</v>
      </c>
      <c r="M7" s="13" t="s">
        <v>1088</v>
      </c>
      <c r="N7" s="13" t="s">
        <v>1089</v>
      </c>
      <c r="O7" s="13" t="s">
        <v>1090</v>
      </c>
      <c r="P7" s="13" t="s">
        <v>1091</v>
      </c>
      <c r="Q7" s="13" t="s">
        <v>1092</v>
      </c>
      <c r="R7" s="13"/>
      <c r="S7" s="13"/>
    </row>
    <row r="8" spans="1:19" s="11" customFormat="1" hidden="1">
      <c r="A8" s="13"/>
      <c r="B8" s="13"/>
      <c r="C8" s="13" t="s">
        <v>361</v>
      </c>
      <c r="D8" s="13" t="s">
        <v>365</v>
      </c>
      <c r="E8" s="13" t="s">
        <v>365</v>
      </c>
      <c r="F8" s="13"/>
      <c r="G8" s="13"/>
      <c r="H8" s="13"/>
      <c r="I8" s="13"/>
      <c r="J8" s="13"/>
      <c r="K8" s="13"/>
      <c r="L8" s="13"/>
      <c r="M8" s="13"/>
      <c r="N8" s="13"/>
      <c r="O8" s="13"/>
      <c r="P8" s="13"/>
      <c r="Q8" s="13"/>
      <c r="R8" s="13" t="s">
        <v>360</v>
      </c>
      <c r="S8" s="13" t="s">
        <v>362</v>
      </c>
    </row>
    <row r="9" spans="1:19" s="11" customFormat="1">
      <c r="A9" s="13"/>
      <c r="B9" s="13"/>
      <c r="C9" s="13" t="s">
        <v>366</v>
      </c>
      <c r="D9" s="55" t="s">
        <v>1362</v>
      </c>
      <c r="E9" s="56"/>
      <c r="F9" s="56"/>
      <c r="G9" s="56"/>
      <c r="H9" s="56"/>
      <c r="I9" s="56"/>
      <c r="J9" s="56"/>
      <c r="K9" s="56"/>
      <c r="L9" s="56"/>
      <c r="M9" s="56"/>
      <c r="N9" s="56"/>
      <c r="O9" s="56"/>
      <c r="P9" s="56"/>
      <c r="Q9" s="57"/>
      <c r="S9" s="13"/>
    </row>
    <row r="10" spans="1:19" s="11" customFormat="1" ht="30">
      <c r="A10" s="13"/>
      <c r="B10" s="13"/>
      <c r="C10" s="13" t="s">
        <v>365</v>
      </c>
      <c r="D10" s="58" t="s">
        <v>437</v>
      </c>
      <c r="E10" s="58"/>
      <c r="F10" s="37" t="s">
        <v>1377</v>
      </c>
      <c r="G10" s="26" t="s">
        <v>1373</v>
      </c>
      <c r="H10" s="26" t="s">
        <v>1351</v>
      </c>
      <c r="I10" s="26" t="s">
        <v>1343</v>
      </c>
      <c r="J10" s="26" t="s">
        <v>1344</v>
      </c>
      <c r="K10" s="26" t="s">
        <v>1345</v>
      </c>
      <c r="L10" s="26" t="s">
        <v>1346</v>
      </c>
      <c r="M10" s="26" t="s">
        <v>1347</v>
      </c>
      <c r="N10" s="26" t="s">
        <v>1348</v>
      </c>
      <c r="O10" s="26" t="s">
        <v>1352</v>
      </c>
      <c r="P10" s="26" t="s">
        <v>1056</v>
      </c>
      <c r="Q10" s="26" t="s">
        <v>513</v>
      </c>
      <c r="S10" s="13"/>
    </row>
    <row r="11" spans="1:19" s="11" customFormat="1">
      <c r="A11" s="13" t="s">
        <v>411</v>
      </c>
      <c r="B11" s="13"/>
      <c r="C11" s="13" t="s">
        <v>365</v>
      </c>
      <c r="D11" s="59"/>
      <c r="E11" s="59"/>
      <c r="F11" s="26" t="s">
        <v>400</v>
      </c>
      <c r="G11" s="26" t="s">
        <v>401</v>
      </c>
      <c r="H11" s="26" t="s">
        <v>402</v>
      </c>
      <c r="I11" s="26" t="s">
        <v>403</v>
      </c>
      <c r="J11" s="26" t="s">
        <v>404</v>
      </c>
      <c r="K11" s="26" t="s">
        <v>405</v>
      </c>
      <c r="L11" s="26" t="s">
        <v>406</v>
      </c>
      <c r="M11" s="26" t="s">
        <v>407</v>
      </c>
      <c r="N11" s="26" t="s">
        <v>408</v>
      </c>
      <c r="O11" s="26" t="s">
        <v>409</v>
      </c>
      <c r="P11" s="26" t="s">
        <v>410</v>
      </c>
      <c r="Q11" s="26" t="s">
        <v>649</v>
      </c>
      <c r="S11" s="13"/>
    </row>
    <row r="12" spans="1:19" s="11" customFormat="1">
      <c r="A12" s="13"/>
      <c r="B12" s="13"/>
      <c r="C12" s="13" t="s">
        <v>360</v>
      </c>
      <c r="S12" s="13"/>
    </row>
    <row r="13" spans="1:19" s="11" customFormat="1">
      <c r="A13" s="13"/>
      <c r="B13" s="13"/>
      <c r="C13" s="13"/>
      <c r="D13" s="43" t="s">
        <v>1103</v>
      </c>
      <c r="E13" s="35"/>
      <c r="F13" s="12"/>
      <c r="G13" s="9"/>
      <c r="H13" s="9"/>
      <c r="I13" s="9"/>
      <c r="J13" s="9"/>
      <c r="K13" s="9"/>
      <c r="L13" s="9"/>
      <c r="M13" s="9"/>
      <c r="N13" s="9"/>
      <c r="O13" s="9"/>
      <c r="P13" s="9"/>
      <c r="Q13" s="9"/>
      <c r="S13" s="13"/>
    </row>
    <row r="14" spans="1:19" s="11" customFormat="1">
      <c r="A14" s="13" t="s">
        <v>812</v>
      </c>
      <c r="B14" s="13"/>
      <c r="C14" s="13"/>
      <c r="D14" s="44" t="s">
        <v>708</v>
      </c>
      <c r="E14" s="36" t="s">
        <v>423</v>
      </c>
      <c r="F14" s="19">
        <f>SUM(F15:F18)</f>
        <v>0</v>
      </c>
      <c r="G14" s="19">
        <f>SUM(G15:G18)</f>
        <v>0</v>
      </c>
      <c r="H14" s="19">
        <f t="shared" ref="H14:P14" si="0">SUM(H15:H18)</f>
        <v>0</v>
      </c>
      <c r="I14" s="19">
        <f t="shared" si="0"/>
        <v>0</v>
      </c>
      <c r="J14" s="19">
        <f t="shared" si="0"/>
        <v>0</v>
      </c>
      <c r="K14" s="19">
        <f t="shared" si="0"/>
        <v>0</v>
      </c>
      <c r="L14" s="19">
        <f t="shared" si="0"/>
        <v>0</v>
      </c>
      <c r="M14" s="19">
        <f t="shared" si="0"/>
        <v>0</v>
      </c>
      <c r="N14" s="19">
        <f t="shared" si="0"/>
        <v>0</v>
      </c>
      <c r="O14" s="19">
        <f t="shared" si="0"/>
        <v>0</v>
      </c>
      <c r="P14" s="19">
        <f t="shared" si="0"/>
        <v>0</v>
      </c>
      <c r="Q14" s="19">
        <f>SUM(F14:P14)</f>
        <v>0</v>
      </c>
      <c r="S14" s="13"/>
    </row>
    <row r="15" spans="1:19" s="11" customFormat="1">
      <c r="A15" s="13" t="s">
        <v>812</v>
      </c>
      <c r="B15" s="13" t="s">
        <v>539</v>
      </c>
      <c r="C15" s="13"/>
      <c r="D15" s="30" t="s">
        <v>1104</v>
      </c>
      <c r="E15" s="36" t="s">
        <v>425</v>
      </c>
      <c r="F15" s="20"/>
      <c r="G15" s="20"/>
      <c r="H15" s="20"/>
      <c r="I15" s="20"/>
      <c r="J15" s="20"/>
      <c r="K15" s="20"/>
      <c r="L15" s="20"/>
      <c r="M15" s="20"/>
      <c r="N15" s="20"/>
      <c r="O15" s="20"/>
      <c r="P15" s="20"/>
      <c r="Q15" s="19">
        <f t="shared" ref="Q15:Q78" si="1">SUM(F15:P15)</f>
        <v>0</v>
      </c>
      <c r="S15" s="13"/>
    </row>
    <row r="16" spans="1:19" s="11" customFormat="1">
      <c r="A16" s="13" t="s">
        <v>812</v>
      </c>
      <c r="B16" s="13" t="s">
        <v>992</v>
      </c>
      <c r="C16" s="13"/>
      <c r="D16" s="30" t="s">
        <v>1105</v>
      </c>
      <c r="E16" s="36" t="s">
        <v>427</v>
      </c>
      <c r="F16" s="20"/>
      <c r="G16" s="20"/>
      <c r="H16" s="20"/>
      <c r="I16" s="20"/>
      <c r="J16" s="20"/>
      <c r="K16" s="20"/>
      <c r="L16" s="20"/>
      <c r="M16" s="20"/>
      <c r="N16" s="20"/>
      <c r="O16" s="20"/>
      <c r="P16" s="20"/>
      <c r="Q16" s="19">
        <f t="shared" si="1"/>
        <v>0</v>
      </c>
      <c r="S16" s="13"/>
    </row>
    <row r="17" spans="1:19" s="11" customFormat="1">
      <c r="A17" s="13" t="s">
        <v>812</v>
      </c>
      <c r="B17" s="13" t="s">
        <v>993</v>
      </c>
      <c r="C17" s="13"/>
      <c r="D17" s="30" t="s">
        <v>1106</v>
      </c>
      <c r="E17" s="36" t="s">
        <v>429</v>
      </c>
      <c r="F17" s="20"/>
      <c r="G17" s="20"/>
      <c r="H17" s="20"/>
      <c r="I17" s="20"/>
      <c r="J17" s="20"/>
      <c r="K17" s="20"/>
      <c r="L17" s="20"/>
      <c r="M17" s="20"/>
      <c r="N17" s="20"/>
      <c r="O17" s="20"/>
      <c r="P17" s="20"/>
      <c r="Q17" s="19">
        <f t="shared" si="1"/>
        <v>0</v>
      </c>
      <c r="S17" s="13"/>
    </row>
    <row r="18" spans="1:19" s="11" customFormat="1">
      <c r="A18" s="13" t="s">
        <v>812</v>
      </c>
      <c r="B18" s="13" t="s">
        <v>994</v>
      </c>
      <c r="C18" s="13"/>
      <c r="D18" s="30" t="s">
        <v>1107</v>
      </c>
      <c r="E18" s="36" t="s">
        <v>431</v>
      </c>
      <c r="F18" s="20"/>
      <c r="G18" s="20"/>
      <c r="H18" s="20"/>
      <c r="I18" s="20"/>
      <c r="J18" s="20"/>
      <c r="K18" s="20"/>
      <c r="L18" s="20"/>
      <c r="M18" s="20"/>
      <c r="N18" s="20"/>
      <c r="O18" s="20"/>
      <c r="P18" s="20"/>
      <c r="Q18" s="19">
        <f t="shared" si="1"/>
        <v>0</v>
      </c>
      <c r="S18" s="13"/>
    </row>
    <row r="19" spans="1:19" s="11" customFormat="1">
      <c r="A19" s="13" t="s">
        <v>813</v>
      </c>
      <c r="B19" s="13"/>
      <c r="C19" s="13"/>
      <c r="D19" s="44" t="s">
        <v>1108</v>
      </c>
      <c r="E19" s="36" t="s">
        <v>433</v>
      </c>
      <c r="F19" s="19">
        <f>SUM(F20:F29,F32:F34)</f>
        <v>0</v>
      </c>
      <c r="G19" s="19">
        <f>SUM(G20:G29,G32:G34)</f>
        <v>0</v>
      </c>
      <c r="H19" s="19">
        <f t="shared" ref="H19:P19" si="2">SUM(H20:H29,H32:H34)</f>
        <v>0</v>
      </c>
      <c r="I19" s="19">
        <f t="shared" si="2"/>
        <v>0</v>
      </c>
      <c r="J19" s="19">
        <f t="shared" si="2"/>
        <v>0</v>
      </c>
      <c r="K19" s="19">
        <f t="shared" si="2"/>
        <v>0</v>
      </c>
      <c r="L19" s="19">
        <f t="shared" si="2"/>
        <v>0</v>
      </c>
      <c r="M19" s="19">
        <f t="shared" si="2"/>
        <v>0</v>
      </c>
      <c r="N19" s="19">
        <f t="shared" si="2"/>
        <v>0</v>
      </c>
      <c r="O19" s="19">
        <f t="shared" si="2"/>
        <v>0</v>
      </c>
      <c r="P19" s="19">
        <f t="shared" si="2"/>
        <v>0</v>
      </c>
      <c r="Q19" s="19">
        <f t="shared" si="1"/>
        <v>0</v>
      </c>
      <c r="S19" s="13"/>
    </row>
    <row r="20" spans="1:19" s="11" customFormat="1">
      <c r="A20" s="13" t="s">
        <v>813</v>
      </c>
      <c r="B20" s="13" t="s">
        <v>540</v>
      </c>
      <c r="C20" s="13"/>
      <c r="D20" s="30" t="s">
        <v>516</v>
      </c>
      <c r="E20" s="36" t="s">
        <v>435</v>
      </c>
      <c r="F20" s="20"/>
      <c r="G20" s="20"/>
      <c r="H20" s="20"/>
      <c r="I20" s="20"/>
      <c r="J20" s="20"/>
      <c r="K20" s="20"/>
      <c r="L20" s="20"/>
      <c r="M20" s="20"/>
      <c r="N20" s="20"/>
      <c r="O20" s="20"/>
      <c r="P20" s="20"/>
      <c r="Q20" s="19">
        <f t="shared" si="1"/>
        <v>0</v>
      </c>
      <c r="S20" s="13"/>
    </row>
    <row r="21" spans="1:19" s="11" customFormat="1">
      <c r="A21" s="13" t="s">
        <v>813</v>
      </c>
      <c r="B21" s="13" t="s">
        <v>541</v>
      </c>
      <c r="C21" s="13"/>
      <c r="D21" s="30" t="s">
        <v>517</v>
      </c>
      <c r="E21" s="36" t="s">
        <v>447</v>
      </c>
      <c r="F21" s="20"/>
      <c r="G21" s="20"/>
      <c r="H21" s="20"/>
      <c r="I21" s="20"/>
      <c r="J21" s="20"/>
      <c r="K21" s="20"/>
      <c r="L21" s="20"/>
      <c r="M21" s="20"/>
      <c r="N21" s="20"/>
      <c r="O21" s="20"/>
      <c r="P21" s="20"/>
      <c r="Q21" s="19">
        <f t="shared" si="1"/>
        <v>0</v>
      </c>
      <c r="S21" s="13"/>
    </row>
    <row r="22" spans="1:19" s="11" customFormat="1" ht="30">
      <c r="A22" s="13" t="s">
        <v>813</v>
      </c>
      <c r="B22" s="13" t="s">
        <v>542</v>
      </c>
      <c r="C22" s="13"/>
      <c r="D22" s="30" t="s">
        <v>518</v>
      </c>
      <c r="E22" s="36" t="s">
        <v>448</v>
      </c>
      <c r="F22" s="20"/>
      <c r="G22" s="20"/>
      <c r="H22" s="20"/>
      <c r="I22" s="20"/>
      <c r="J22" s="20"/>
      <c r="K22" s="20"/>
      <c r="L22" s="20"/>
      <c r="M22" s="20"/>
      <c r="N22" s="20"/>
      <c r="O22" s="20"/>
      <c r="P22" s="20"/>
      <c r="Q22" s="19">
        <f t="shared" si="1"/>
        <v>0</v>
      </c>
      <c r="S22" s="13"/>
    </row>
    <row r="23" spans="1:19" s="11" customFormat="1">
      <c r="A23" s="13" t="s">
        <v>813</v>
      </c>
      <c r="B23" s="13" t="s">
        <v>543</v>
      </c>
      <c r="C23" s="13"/>
      <c r="D23" s="30" t="s">
        <v>519</v>
      </c>
      <c r="E23" s="36" t="s">
        <v>449</v>
      </c>
      <c r="F23" s="20"/>
      <c r="G23" s="20"/>
      <c r="H23" s="20"/>
      <c r="I23" s="20"/>
      <c r="J23" s="20"/>
      <c r="K23" s="20"/>
      <c r="L23" s="20"/>
      <c r="M23" s="20"/>
      <c r="N23" s="20"/>
      <c r="O23" s="20"/>
      <c r="P23" s="20"/>
      <c r="Q23" s="19">
        <f t="shared" si="1"/>
        <v>0</v>
      </c>
      <c r="S23" s="13"/>
    </row>
    <row r="24" spans="1:19" s="11" customFormat="1">
      <c r="A24" s="13" t="s">
        <v>813</v>
      </c>
      <c r="B24" s="13" t="s">
        <v>544</v>
      </c>
      <c r="C24" s="13"/>
      <c r="D24" s="30" t="s">
        <v>520</v>
      </c>
      <c r="E24" s="36" t="s">
        <v>450</v>
      </c>
      <c r="F24" s="20"/>
      <c r="G24" s="20"/>
      <c r="H24" s="20"/>
      <c r="I24" s="20"/>
      <c r="J24" s="20"/>
      <c r="K24" s="20"/>
      <c r="L24" s="20"/>
      <c r="M24" s="20"/>
      <c r="N24" s="20"/>
      <c r="O24" s="20"/>
      <c r="P24" s="20"/>
      <c r="Q24" s="19">
        <f t="shared" si="1"/>
        <v>0</v>
      </c>
      <c r="S24" s="13"/>
    </row>
    <row r="25" spans="1:19" s="11" customFormat="1">
      <c r="A25" s="13" t="s">
        <v>813</v>
      </c>
      <c r="B25" s="13" t="s">
        <v>545</v>
      </c>
      <c r="C25" s="13"/>
      <c r="D25" s="30" t="s">
        <v>521</v>
      </c>
      <c r="E25" s="36" t="s">
        <v>451</v>
      </c>
      <c r="F25" s="20"/>
      <c r="G25" s="20"/>
      <c r="H25" s="20"/>
      <c r="I25" s="20"/>
      <c r="J25" s="20"/>
      <c r="K25" s="20"/>
      <c r="L25" s="20"/>
      <c r="M25" s="20"/>
      <c r="N25" s="20"/>
      <c r="O25" s="20"/>
      <c r="P25" s="20"/>
      <c r="Q25" s="19">
        <f t="shared" si="1"/>
        <v>0</v>
      </c>
      <c r="S25" s="13"/>
    </row>
    <row r="26" spans="1:19" s="11" customFormat="1">
      <c r="A26" s="13" t="s">
        <v>813</v>
      </c>
      <c r="B26" s="13" t="s">
        <v>546</v>
      </c>
      <c r="C26" s="13"/>
      <c r="D26" s="30" t="s">
        <v>522</v>
      </c>
      <c r="E26" s="36" t="s">
        <v>452</v>
      </c>
      <c r="F26" s="20"/>
      <c r="G26" s="20"/>
      <c r="H26" s="20"/>
      <c r="I26" s="20"/>
      <c r="J26" s="20"/>
      <c r="K26" s="20"/>
      <c r="L26" s="20"/>
      <c r="M26" s="20"/>
      <c r="N26" s="20"/>
      <c r="O26" s="20"/>
      <c r="P26" s="20"/>
      <c r="Q26" s="19">
        <f t="shared" si="1"/>
        <v>0</v>
      </c>
      <c r="S26" s="13"/>
    </row>
    <row r="27" spans="1:19" s="11" customFormat="1">
      <c r="A27" s="13" t="s">
        <v>813</v>
      </c>
      <c r="B27" s="13" t="s">
        <v>547</v>
      </c>
      <c r="C27" s="13"/>
      <c r="D27" s="30" t="s">
        <v>523</v>
      </c>
      <c r="E27" s="36" t="s">
        <v>453</v>
      </c>
      <c r="F27" s="20"/>
      <c r="G27" s="20"/>
      <c r="H27" s="20"/>
      <c r="I27" s="20"/>
      <c r="J27" s="20"/>
      <c r="K27" s="20"/>
      <c r="L27" s="20"/>
      <c r="M27" s="20"/>
      <c r="N27" s="20"/>
      <c r="O27" s="20"/>
      <c r="P27" s="20"/>
      <c r="Q27" s="19">
        <f t="shared" si="1"/>
        <v>0</v>
      </c>
      <c r="S27" s="13"/>
    </row>
    <row r="28" spans="1:19" s="11" customFormat="1">
      <c r="A28" s="13" t="s">
        <v>813</v>
      </c>
      <c r="B28" s="13" t="s">
        <v>548</v>
      </c>
      <c r="C28" s="13"/>
      <c r="D28" s="30" t="s">
        <v>524</v>
      </c>
      <c r="E28" s="36" t="s">
        <v>454</v>
      </c>
      <c r="F28" s="20"/>
      <c r="G28" s="20"/>
      <c r="H28" s="20"/>
      <c r="I28" s="20"/>
      <c r="J28" s="20"/>
      <c r="K28" s="20"/>
      <c r="L28" s="20"/>
      <c r="M28" s="20"/>
      <c r="N28" s="20"/>
      <c r="O28" s="20"/>
      <c r="P28" s="20"/>
      <c r="Q28" s="19">
        <f t="shared" si="1"/>
        <v>0</v>
      </c>
      <c r="S28" s="13"/>
    </row>
    <row r="29" spans="1:19" s="11" customFormat="1">
      <c r="A29" s="13" t="s">
        <v>813</v>
      </c>
      <c r="B29" s="13" t="s">
        <v>549</v>
      </c>
      <c r="C29" s="13"/>
      <c r="D29" s="45" t="s">
        <v>525</v>
      </c>
      <c r="E29" s="36" t="s">
        <v>455</v>
      </c>
      <c r="F29" s="19">
        <f>F30+F31</f>
        <v>0</v>
      </c>
      <c r="G29" s="19">
        <f>G30+G31</f>
        <v>0</v>
      </c>
      <c r="H29" s="19">
        <f t="shared" ref="H29:P29" si="3">H30+H31</f>
        <v>0</v>
      </c>
      <c r="I29" s="19">
        <f t="shared" si="3"/>
        <v>0</v>
      </c>
      <c r="J29" s="19">
        <f t="shared" si="3"/>
        <v>0</v>
      </c>
      <c r="K29" s="19">
        <f t="shared" si="3"/>
        <v>0</v>
      </c>
      <c r="L29" s="19">
        <f t="shared" si="3"/>
        <v>0</v>
      </c>
      <c r="M29" s="19">
        <f t="shared" si="3"/>
        <v>0</v>
      </c>
      <c r="N29" s="19">
        <f t="shared" si="3"/>
        <v>0</v>
      </c>
      <c r="O29" s="19">
        <f t="shared" si="3"/>
        <v>0</v>
      </c>
      <c r="P29" s="19">
        <f t="shared" si="3"/>
        <v>0</v>
      </c>
      <c r="Q29" s="19">
        <f t="shared" si="1"/>
        <v>0</v>
      </c>
      <c r="S29" s="13"/>
    </row>
    <row r="30" spans="1:19" s="11" customFormat="1">
      <c r="A30" s="13" t="s">
        <v>813</v>
      </c>
      <c r="B30" s="13" t="s">
        <v>550</v>
      </c>
      <c r="C30" s="13"/>
      <c r="D30" s="25" t="s">
        <v>1109</v>
      </c>
      <c r="E30" s="36" t="s">
        <v>456</v>
      </c>
      <c r="F30" s="20"/>
      <c r="G30" s="20"/>
      <c r="H30" s="20"/>
      <c r="I30" s="20"/>
      <c r="J30" s="20"/>
      <c r="K30" s="20"/>
      <c r="L30" s="20"/>
      <c r="M30" s="20"/>
      <c r="N30" s="20"/>
      <c r="O30" s="20"/>
      <c r="P30" s="20"/>
      <c r="Q30" s="19">
        <f t="shared" si="1"/>
        <v>0</v>
      </c>
      <c r="S30" s="13"/>
    </row>
    <row r="31" spans="1:19" s="11" customFormat="1">
      <c r="A31" s="13" t="s">
        <v>813</v>
      </c>
      <c r="B31" s="13" t="s">
        <v>551</v>
      </c>
      <c r="C31" s="13"/>
      <c r="D31" s="25" t="s">
        <v>1110</v>
      </c>
      <c r="E31" s="36" t="s">
        <v>457</v>
      </c>
      <c r="F31" s="20"/>
      <c r="G31" s="20"/>
      <c r="H31" s="20"/>
      <c r="I31" s="20"/>
      <c r="J31" s="20"/>
      <c r="K31" s="20"/>
      <c r="L31" s="20"/>
      <c r="M31" s="20"/>
      <c r="N31" s="20"/>
      <c r="O31" s="20"/>
      <c r="P31" s="20"/>
      <c r="Q31" s="19">
        <f t="shared" si="1"/>
        <v>0</v>
      </c>
      <c r="S31" s="13"/>
    </row>
    <row r="32" spans="1:19" s="11" customFormat="1">
      <c r="A32" s="13" t="s">
        <v>813</v>
      </c>
      <c r="B32" s="13" t="s">
        <v>552</v>
      </c>
      <c r="C32" s="13"/>
      <c r="D32" s="30" t="s">
        <v>526</v>
      </c>
      <c r="E32" s="36" t="s">
        <v>458</v>
      </c>
      <c r="F32" s="20"/>
      <c r="G32" s="20"/>
      <c r="H32" s="20"/>
      <c r="I32" s="20"/>
      <c r="J32" s="20"/>
      <c r="K32" s="20"/>
      <c r="L32" s="20"/>
      <c r="M32" s="20"/>
      <c r="N32" s="20"/>
      <c r="O32" s="20"/>
      <c r="P32" s="20"/>
      <c r="Q32" s="19">
        <f t="shared" si="1"/>
        <v>0</v>
      </c>
      <c r="S32" s="13"/>
    </row>
    <row r="33" spans="1:19" s="11" customFormat="1">
      <c r="A33" s="13" t="s">
        <v>813</v>
      </c>
      <c r="B33" s="13" t="s">
        <v>553</v>
      </c>
      <c r="C33" s="13"/>
      <c r="D33" s="30" t="s">
        <v>527</v>
      </c>
      <c r="E33" s="36" t="s">
        <v>459</v>
      </c>
      <c r="F33" s="20"/>
      <c r="G33" s="20"/>
      <c r="H33" s="20"/>
      <c r="I33" s="20"/>
      <c r="J33" s="20"/>
      <c r="K33" s="20"/>
      <c r="L33" s="20"/>
      <c r="M33" s="20"/>
      <c r="N33" s="20"/>
      <c r="O33" s="20"/>
      <c r="P33" s="20"/>
      <c r="Q33" s="19">
        <f t="shared" si="1"/>
        <v>0</v>
      </c>
      <c r="S33" s="13"/>
    </row>
    <row r="34" spans="1:19" s="11" customFormat="1">
      <c r="A34" s="13" t="s">
        <v>813</v>
      </c>
      <c r="B34" s="13" t="s">
        <v>554</v>
      </c>
      <c r="C34" s="13"/>
      <c r="D34" s="30" t="s">
        <v>528</v>
      </c>
      <c r="E34" s="36" t="s">
        <v>460</v>
      </c>
      <c r="F34" s="20"/>
      <c r="G34" s="20"/>
      <c r="H34" s="20"/>
      <c r="I34" s="20"/>
      <c r="J34" s="20"/>
      <c r="K34" s="20"/>
      <c r="L34" s="20"/>
      <c r="M34" s="20"/>
      <c r="N34" s="20"/>
      <c r="O34" s="20"/>
      <c r="P34" s="20"/>
      <c r="Q34" s="19">
        <f t="shared" si="1"/>
        <v>0</v>
      </c>
      <c r="S34" s="13"/>
    </row>
    <row r="35" spans="1:19" s="11" customFormat="1">
      <c r="A35" s="13" t="s">
        <v>814</v>
      </c>
      <c r="B35" s="13"/>
      <c r="C35" s="13"/>
      <c r="D35" s="29" t="s">
        <v>1111</v>
      </c>
      <c r="E35" s="36" t="s">
        <v>461</v>
      </c>
      <c r="F35" s="20"/>
      <c r="G35" s="20"/>
      <c r="H35" s="20"/>
      <c r="I35" s="20"/>
      <c r="J35" s="20"/>
      <c r="K35" s="20"/>
      <c r="L35" s="20"/>
      <c r="M35" s="20"/>
      <c r="N35" s="20"/>
      <c r="O35" s="20"/>
      <c r="P35" s="20"/>
      <c r="Q35" s="19">
        <f t="shared" si="1"/>
        <v>0</v>
      </c>
      <c r="S35" s="13"/>
    </row>
    <row r="36" spans="1:19" s="11" customFormat="1">
      <c r="A36" s="13" t="s">
        <v>815</v>
      </c>
      <c r="B36" s="13"/>
      <c r="C36" s="13"/>
      <c r="D36" s="44" t="s">
        <v>1333</v>
      </c>
      <c r="E36" s="36" t="s">
        <v>462</v>
      </c>
      <c r="F36" s="19">
        <f>F37+F38+F39</f>
        <v>0</v>
      </c>
      <c r="G36" s="19">
        <f>G37+G38+G39</f>
        <v>0</v>
      </c>
      <c r="H36" s="19">
        <f t="shared" ref="H36:P36" si="4">H37+H38+H39</f>
        <v>0</v>
      </c>
      <c r="I36" s="19">
        <f t="shared" si="4"/>
        <v>0</v>
      </c>
      <c r="J36" s="19">
        <f t="shared" si="4"/>
        <v>0</v>
      </c>
      <c r="K36" s="19">
        <f t="shared" si="4"/>
        <v>0</v>
      </c>
      <c r="L36" s="19">
        <f t="shared" si="4"/>
        <v>0</v>
      </c>
      <c r="M36" s="19">
        <f t="shared" si="4"/>
        <v>0</v>
      </c>
      <c r="N36" s="19">
        <f t="shared" si="4"/>
        <v>0</v>
      </c>
      <c r="O36" s="19">
        <f t="shared" si="4"/>
        <v>0</v>
      </c>
      <c r="P36" s="19">
        <f t="shared" si="4"/>
        <v>0</v>
      </c>
      <c r="Q36" s="19">
        <f t="shared" si="1"/>
        <v>0</v>
      </c>
      <c r="S36" s="13"/>
    </row>
    <row r="37" spans="1:19" s="11" customFormat="1">
      <c r="A37" s="13" t="s">
        <v>1251</v>
      </c>
      <c r="B37" s="13"/>
      <c r="C37" s="13"/>
      <c r="D37" s="30" t="s">
        <v>1112</v>
      </c>
      <c r="E37" s="36" t="s">
        <v>463</v>
      </c>
      <c r="F37" s="20"/>
      <c r="G37" s="20"/>
      <c r="H37" s="20"/>
      <c r="I37" s="20"/>
      <c r="J37" s="20"/>
      <c r="K37" s="20"/>
      <c r="L37" s="20"/>
      <c r="M37" s="20"/>
      <c r="N37" s="20"/>
      <c r="O37" s="20"/>
      <c r="P37" s="20"/>
      <c r="Q37" s="19">
        <f t="shared" si="1"/>
        <v>0</v>
      </c>
      <c r="S37" s="13"/>
    </row>
    <row r="38" spans="1:19" s="11" customFormat="1">
      <c r="A38" s="13" t="s">
        <v>1252</v>
      </c>
      <c r="B38" s="13"/>
      <c r="C38" s="13"/>
      <c r="D38" s="30" t="s">
        <v>1113</v>
      </c>
      <c r="E38" s="36" t="s">
        <v>464</v>
      </c>
      <c r="F38" s="20"/>
      <c r="G38" s="20"/>
      <c r="H38" s="20"/>
      <c r="I38" s="20"/>
      <c r="J38" s="20"/>
      <c r="K38" s="20"/>
      <c r="L38" s="20"/>
      <c r="M38" s="20"/>
      <c r="N38" s="20"/>
      <c r="O38" s="20"/>
      <c r="P38" s="20"/>
      <c r="Q38" s="19">
        <f t="shared" si="1"/>
        <v>0</v>
      </c>
      <c r="S38" s="13"/>
    </row>
    <row r="39" spans="1:19" s="11" customFormat="1">
      <c r="A39" s="13" t="s">
        <v>1253</v>
      </c>
      <c r="B39" s="13"/>
      <c r="C39" s="13"/>
      <c r="D39" s="30" t="s">
        <v>1114</v>
      </c>
      <c r="E39" s="36" t="s">
        <v>465</v>
      </c>
      <c r="F39" s="20"/>
      <c r="G39" s="20"/>
      <c r="H39" s="20"/>
      <c r="I39" s="20"/>
      <c r="J39" s="20"/>
      <c r="K39" s="20"/>
      <c r="L39" s="20"/>
      <c r="M39" s="20"/>
      <c r="N39" s="20"/>
      <c r="O39" s="20"/>
      <c r="P39" s="20"/>
      <c r="Q39" s="19">
        <f t="shared" si="1"/>
        <v>0</v>
      </c>
      <c r="S39" s="13"/>
    </row>
    <row r="40" spans="1:19" s="11" customFormat="1">
      <c r="A40" s="13" t="s">
        <v>819</v>
      </c>
      <c r="B40" s="13"/>
      <c r="C40" s="13"/>
      <c r="D40" s="29" t="s">
        <v>1359</v>
      </c>
      <c r="E40" s="36" t="s">
        <v>466</v>
      </c>
      <c r="F40" s="19">
        <f>F41</f>
        <v>0</v>
      </c>
      <c r="G40" s="19">
        <f t="shared" ref="G40:P40" si="5">G41</f>
        <v>0</v>
      </c>
      <c r="H40" s="19">
        <f t="shared" si="5"/>
        <v>0</v>
      </c>
      <c r="I40" s="19">
        <f t="shared" si="5"/>
        <v>0</v>
      </c>
      <c r="J40" s="19">
        <f t="shared" si="5"/>
        <v>0</v>
      </c>
      <c r="K40" s="19">
        <f t="shared" si="5"/>
        <v>0</v>
      </c>
      <c r="L40" s="19">
        <f t="shared" si="5"/>
        <v>0</v>
      </c>
      <c r="M40" s="19">
        <f t="shared" si="5"/>
        <v>0</v>
      </c>
      <c r="N40" s="19">
        <f t="shared" si="5"/>
        <v>0</v>
      </c>
      <c r="O40" s="19">
        <f t="shared" si="5"/>
        <v>0</v>
      </c>
      <c r="P40" s="19">
        <f t="shared" si="5"/>
        <v>0</v>
      </c>
      <c r="Q40" s="19">
        <f t="shared" si="1"/>
        <v>0</v>
      </c>
      <c r="S40" s="13"/>
    </row>
    <row r="41" spans="1:19" s="11" customFormat="1">
      <c r="A41" s="13" t="s">
        <v>820</v>
      </c>
      <c r="B41" s="13"/>
      <c r="C41" s="13"/>
      <c r="D41" s="45" t="s">
        <v>1115</v>
      </c>
      <c r="E41" s="36" t="s">
        <v>467</v>
      </c>
      <c r="F41" s="19">
        <f>F42+F43</f>
        <v>0</v>
      </c>
      <c r="G41" s="19">
        <f t="shared" ref="G41:P41" si="6">G42+G43</f>
        <v>0</v>
      </c>
      <c r="H41" s="19">
        <f t="shared" si="6"/>
        <v>0</v>
      </c>
      <c r="I41" s="19">
        <f t="shared" si="6"/>
        <v>0</v>
      </c>
      <c r="J41" s="19">
        <f t="shared" si="6"/>
        <v>0</v>
      </c>
      <c r="K41" s="19">
        <f t="shared" si="6"/>
        <v>0</v>
      </c>
      <c r="L41" s="19">
        <f t="shared" si="6"/>
        <v>0</v>
      </c>
      <c r="M41" s="19">
        <f t="shared" si="6"/>
        <v>0</v>
      </c>
      <c r="N41" s="19">
        <f t="shared" si="6"/>
        <v>0</v>
      </c>
      <c r="O41" s="19">
        <f t="shared" si="6"/>
        <v>0</v>
      </c>
      <c r="P41" s="19">
        <f t="shared" si="6"/>
        <v>0</v>
      </c>
      <c r="Q41" s="19">
        <f t="shared" si="1"/>
        <v>0</v>
      </c>
      <c r="S41" s="13"/>
    </row>
    <row r="42" spans="1:19" s="11" customFormat="1">
      <c r="A42" s="13" t="s">
        <v>820</v>
      </c>
      <c r="B42" s="13" t="s">
        <v>1269</v>
      </c>
      <c r="C42" s="13"/>
      <c r="D42" s="31" t="s">
        <v>1116</v>
      </c>
      <c r="E42" s="36" t="s">
        <v>468</v>
      </c>
      <c r="F42" s="20"/>
      <c r="G42" s="20"/>
      <c r="H42" s="20"/>
      <c r="I42" s="20"/>
      <c r="J42" s="20"/>
      <c r="K42" s="20"/>
      <c r="L42" s="20"/>
      <c r="M42" s="20"/>
      <c r="N42" s="20"/>
      <c r="O42" s="20"/>
      <c r="P42" s="20"/>
      <c r="Q42" s="19">
        <f t="shared" si="1"/>
        <v>0</v>
      </c>
      <c r="S42" s="13"/>
    </row>
    <row r="43" spans="1:19" s="11" customFormat="1">
      <c r="A43" s="13" t="s">
        <v>820</v>
      </c>
      <c r="B43" s="13" t="s">
        <v>1270</v>
      </c>
      <c r="C43" s="13"/>
      <c r="D43" s="31" t="s">
        <v>1117</v>
      </c>
      <c r="E43" s="36" t="s">
        <v>469</v>
      </c>
      <c r="F43" s="20"/>
      <c r="G43" s="20"/>
      <c r="H43" s="20"/>
      <c r="I43" s="20"/>
      <c r="J43" s="20"/>
      <c r="K43" s="20"/>
      <c r="L43" s="20"/>
      <c r="M43" s="20"/>
      <c r="N43" s="20"/>
      <c r="O43" s="20"/>
      <c r="P43" s="20"/>
      <c r="Q43" s="19">
        <f t="shared" si="1"/>
        <v>0</v>
      </c>
      <c r="S43" s="13"/>
    </row>
    <row r="44" spans="1:19" s="11" customFormat="1">
      <c r="A44" s="13" t="s">
        <v>822</v>
      </c>
      <c r="B44" s="13"/>
      <c r="C44" s="13"/>
      <c r="D44" s="44" t="s">
        <v>1118</v>
      </c>
      <c r="E44" s="36" t="s">
        <v>470</v>
      </c>
      <c r="F44" s="19">
        <f>F45+F61+F64+F67+F70+F78+F95+F112+F113+F114+F115+F116</f>
        <v>0</v>
      </c>
      <c r="G44" s="19">
        <f>G45+G61+G64+G67+G70+G78+G95+G112+G113+G114+G115+G116</f>
        <v>0</v>
      </c>
      <c r="H44" s="19">
        <f t="shared" ref="H44:P44" si="7">H45+H61+H64+H67+H70+H78+H95+H112+H113+H114+H115+H116</f>
        <v>0</v>
      </c>
      <c r="I44" s="19">
        <f t="shared" si="7"/>
        <v>0</v>
      </c>
      <c r="J44" s="19">
        <f t="shared" si="7"/>
        <v>0</v>
      </c>
      <c r="K44" s="19">
        <f t="shared" si="7"/>
        <v>0</v>
      </c>
      <c r="L44" s="19">
        <f t="shared" si="7"/>
        <v>0</v>
      </c>
      <c r="M44" s="19">
        <f t="shared" si="7"/>
        <v>0</v>
      </c>
      <c r="N44" s="19">
        <f t="shared" si="7"/>
        <v>0</v>
      </c>
      <c r="O44" s="19">
        <f t="shared" si="7"/>
        <v>0</v>
      </c>
      <c r="P44" s="19">
        <f t="shared" si="7"/>
        <v>0</v>
      </c>
      <c r="Q44" s="19">
        <f t="shared" si="1"/>
        <v>0</v>
      </c>
      <c r="S44" s="13"/>
    </row>
    <row r="45" spans="1:19" s="11" customFormat="1">
      <c r="A45" s="13" t="s">
        <v>823</v>
      </c>
      <c r="B45" s="13"/>
      <c r="C45" s="13"/>
      <c r="D45" s="45" t="s">
        <v>1119</v>
      </c>
      <c r="E45" s="36" t="s">
        <v>471</v>
      </c>
      <c r="F45" s="19">
        <f>F46+F49+F52+F55+F58</f>
        <v>0</v>
      </c>
      <c r="G45" s="19">
        <f>G46+G49+G52+G55+G58</f>
        <v>0</v>
      </c>
      <c r="H45" s="19">
        <f t="shared" ref="H45:P45" si="8">H46+H49+H52+H55+H58</f>
        <v>0</v>
      </c>
      <c r="I45" s="19">
        <f t="shared" si="8"/>
        <v>0</v>
      </c>
      <c r="J45" s="19">
        <f t="shared" si="8"/>
        <v>0</v>
      </c>
      <c r="K45" s="19">
        <f t="shared" si="8"/>
        <v>0</v>
      </c>
      <c r="L45" s="19">
        <f t="shared" si="8"/>
        <v>0</v>
      </c>
      <c r="M45" s="19">
        <f t="shared" si="8"/>
        <v>0</v>
      </c>
      <c r="N45" s="19">
        <f t="shared" si="8"/>
        <v>0</v>
      </c>
      <c r="O45" s="19">
        <f t="shared" si="8"/>
        <v>0</v>
      </c>
      <c r="P45" s="19">
        <f t="shared" si="8"/>
        <v>0</v>
      </c>
      <c r="Q45" s="19">
        <f t="shared" si="1"/>
        <v>0</v>
      </c>
      <c r="S45" s="13"/>
    </row>
    <row r="46" spans="1:19" s="11" customFormat="1">
      <c r="A46" s="13" t="s">
        <v>823</v>
      </c>
      <c r="B46" s="13" t="s">
        <v>557</v>
      </c>
      <c r="C46" s="13"/>
      <c r="D46" s="47" t="s">
        <v>1120</v>
      </c>
      <c r="E46" s="36" t="s">
        <v>472</v>
      </c>
      <c r="F46" s="19">
        <f>F47+F48</f>
        <v>0</v>
      </c>
      <c r="G46" s="19">
        <f>G47+G48</f>
        <v>0</v>
      </c>
      <c r="H46" s="19">
        <f t="shared" ref="H46:P46" si="9">H47+H48</f>
        <v>0</v>
      </c>
      <c r="I46" s="19">
        <f t="shared" si="9"/>
        <v>0</v>
      </c>
      <c r="J46" s="19">
        <f t="shared" si="9"/>
        <v>0</v>
      </c>
      <c r="K46" s="19">
        <f t="shared" si="9"/>
        <v>0</v>
      </c>
      <c r="L46" s="19">
        <f t="shared" si="9"/>
        <v>0</v>
      </c>
      <c r="M46" s="19">
        <f t="shared" si="9"/>
        <v>0</v>
      </c>
      <c r="N46" s="19">
        <f t="shared" si="9"/>
        <v>0</v>
      </c>
      <c r="O46" s="19">
        <f t="shared" si="9"/>
        <v>0</v>
      </c>
      <c r="P46" s="19">
        <f t="shared" si="9"/>
        <v>0</v>
      </c>
      <c r="Q46" s="19">
        <f t="shared" si="1"/>
        <v>0</v>
      </c>
      <c r="S46" s="13"/>
    </row>
    <row r="47" spans="1:19" s="11" customFormat="1">
      <c r="A47" s="13" t="s">
        <v>823</v>
      </c>
      <c r="B47" s="13" t="s">
        <v>1271</v>
      </c>
      <c r="C47" s="13"/>
      <c r="D47" s="29" t="s">
        <v>1121</v>
      </c>
      <c r="E47" s="36" t="s">
        <v>473</v>
      </c>
      <c r="F47" s="20"/>
      <c r="G47" s="20"/>
      <c r="H47" s="20"/>
      <c r="I47" s="20"/>
      <c r="J47" s="20"/>
      <c r="K47" s="20"/>
      <c r="L47" s="20"/>
      <c r="M47" s="20"/>
      <c r="N47" s="20"/>
      <c r="O47" s="20"/>
      <c r="P47" s="20"/>
      <c r="Q47" s="19">
        <f t="shared" si="1"/>
        <v>0</v>
      </c>
      <c r="S47" s="13"/>
    </row>
    <row r="48" spans="1:19" s="11" customFormat="1">
      <c r="A48" s="13" t="s">
        <v>823</v>
      </c>
      <c r="B48" s="13" t="s">
        <v>1272</v>
      </c>
      <c r="C48" s="13"/>
      <c r="D48" s="29" t="s">
        <v>1122</v>
      </c>
      <c r="E48" s="36" t="s">
        <v>474</v>
      </c>
      <c r="F48" s="20"/>
      <c r="G48" s="20"/>
      <c r="H48" s="20"/>
      <c r="I48" s="20"/>
      <c r="J48" s="20"/>
      <c r="K48" s="20"/>
      <c r="L48" s="20"/>
      <c r="M48" s="20"/>
      <c r="N48" s="20"/>
      <c r="O48" s="20"/>
      <c r="P48" s="20"/>
      <c r="Q48" s="19">
        <f t="shared" si="1"/>
        <v>0</v>
      </c>
      <c r="S48" s="13"/>
    </row>
    <row r="49" spans="1:19" s="11" customFormat="1">
      <c r="A49" s="13" t="s">
        <v>823</v>
      </c>
      <c r="B49" s="13" t="s">
        <v>555</v>
      </c>
      <c r="C49" s="13"/>
      <c r="D49" s="47" t="s">
        <v>1123</v>
      </c>
      <c r="E49" s="36" t="s">
        <v>475</v>
      </c>
      <c r="F49" s="19">
        <f>F50+F51</f>
        <v>0</v>
      </c>
      <c r="G49" s="19">
        <f>G50+G51</f>
        <v>0</v>
      </c>
      <c r="H49" s="19">
        <f t="shared" ref="H49:P49" si="10">H50+H51</f>
        <v>0</v>
      </c>
      <c r="I49" s="19">
        <f t="shared" si="10"/>
        <v>0</v>
      </c>
      <c r="J49" s="19">
        <f t="shared" si="10"/>
        <v>0</v>
      </c>
      <c r="K49" s="19">
        <f t="shared" si="10"/>
        <v>0</v>
      </c>
      <c r="L49" s="19">
        <f t="shared" si="10"/>
        <v>0</v>
      </c>
      <c r="M49" s="19">
        <f t="shared" si="10"/>
        <v>0</v>
      </c>
      <c r="N49" s="19">
        <f t="shared" si="10"/>
        <v>0</v>
      </c>
      <c r="O49" s="19">
        <f t="shared" si="10"/>
        <v>0</v>
      </c>
      <c r="P49" s="19">
        <f t="shared" si="10"/>
        <v>0</v>
      </c>
      <c r="Q49" s="19">
        <f t="shared" si="1"/>
        <v>0</v>
      </c>
      <c r="S49" s="13"/>
    </row>
    <row r="50" spans="1:19" s="11" customFormat="1">
      <c r="A50" s="13" t="s">
        <v>823</v>
      </c>
      <c r="B50" s="13" t="s">
        <v>1273</v>
      </c>
      <c r="C50" s="13"/>
      <c r="D50" s="29" t="s">
        <v>1121</v>
      </c>
      <c r="E50" s="36" t="s">
        <v>476</v>
      </c>
      <c r="F50" s="20"/>
      <c r="G50" s="20"/>
      <c r="H50" s="20"/>
      <c r="I50" s="20"/>
      <c r="J50" s="20"/>
      <c r="K50" s="20"/>
      <c r="L50" s="20"/>
      <c r="M50" s="20"/>
      <c r="N50" s="20"/>
      <c r="O50" s="20"/>
      <c r="P50" s="20"/>
      <c r="Q50" s="19">
        <f t="shared" si="1"/>
        <v>0</v>
      </c>
      <c r="S50" s="13"/>
    </row>
    <row r="51" spans="1:19" s="11" customFormat="1">
      <c r="A51" s="13" t="s">
        <v>823</v>
      </c>
      <c r="B51" s="13" t="s">
        <v>1274</v>
      </c>
      <c r="C51" s="13"/>
      <c r="D51" s="29" t="s">
        <v>1122</v>
      </c>
      <c r="E51" s="36" t="s">
        <v>477</v>
      </c>
      <c r="F51" s="20"/>
      <c r="G51" s="20"/>
      <c r="H51" s="20"/>
      <c r="I51" s="20"/>
      <c r="J51" s="20"/>
      <c r="K51" s="20"/>
      <c r="L51" s="20"/>
      <c r="M51" s="20"/>
      <c r="N51" s="20"/>
      <c r="O51" s="20"/>
      <c r="P51" s="20"/>
      <c r="Q51" s="19">
        <f t="shared" si="1"/>
        <v>0</v>
      </c>
      <c r="S51" s="13"/>
    </row>
    <row r="52" spans="1:19" s="11" customFormat="1">
      <c r="A52" s="13" t="s">
        <v>823</v>
      </c>
      <c r="B52" s="13" t="s">
        <v>556</v>
      </c>
      <c r="C52" s="13"/>
      <c r="D52" s="47" t="s">
        <v>1124</v>
      </c>
      <c r="E52" s="36" t="s">
        <v>478</v>
      </c>
      <c r="F52" s="19">
        <f>F53+F54</f>
        <v>0</v>
      </c>
      <c r="G52" s="19">
        <f>G53+G54</f>
        <v>0</v>
      </c>
      <c r="H52" s="19">
        <f t="shared" ref="H52:P52" si="11">H53+H54</f>
        <v>0</v>
      </c>
      <c r="I52" s="19">
        <f t="shared" si="11"/>
        <v>0</v>
      </c>
      <c r="J52" s="19">
        <f t="shared" si="11"/>
        <v>0</v>
      </c>
      <c r="K52" s="19">
        <f t="shared" si="11"/>
        <v>0</v>
      </c>
      <c r="L52" s="19">
        <f t="shared" si="11"/>
        <v>0</v>
      </c>
      <c r="M52" s="19">
        <f t="shared" si="11"/>
        <v>0</v>
      </c>
      <c r="N52" s="19">
        <f t="shared" si="11"/>
        <v>0</v>
      </c>
      <c r="O52" s="19">
        <f t="shared" si="11"/>
        <v>0</v>
      </c>
      <c r="P52" s="19">
        <f t="shared" si="11"/>
        <v>0</v>
      </c>
      <c r="Q52" s="19">
        <f t="shared" si="1"/>
        <v>0</v>
      </c>
      <c r="S52" s="13"/>
    </row>
    <row r="53" spans="1:19" s="11" customFormat="1">
      <c r="A53" s="13" t="s">
        <v>823</v>
      </c>
      <c r="B53" s="13" t="s">
        <v>1275</v>
      </c>
      <c r="C53" s="13"/>
      <c r="D53" s="29" t="s">
        <v>1121</v>
      </c>
      <c r="E53" s="36" t="s">
        <v>479</v>
      </c>
      <c r="F53" s="20"/>
      <c r="G53" s="20"/>
      <c r="H53" s="20"/>
      <c r="I53" s="20"/>
      <c r="J53" s="20"/>
      <c r="K53" s="20"/>
      <c r="L53" s="20"/>
      <c r="M53" s="20"/>
      <c r="N53" s="20"/>
      <c r="O53" s="20"/>
      <c r="P53" s="20"/>
      <c r="Q53" s="19">
        <f t="shared" si="1"/>
        <v>0</v>
      </c>
      <c r="S53" s="13"/>
    </row>
    <row r="54" spans="1:19" s="11" customFormat="1">
      <c r="A54" s="13" t="s">
        <v>823</v>
      </c>
      <c r="B54" s="13" t="s">
        <v>1276</v>
      </c>
      <c r="C54" s="13"/>
      <c r="D54" s="29" t="s">
        <v>1122</v>
      </c>
      <c r="E54" s="36" t="s">
        <v>480</v>
      </c>
      <c r="F54" s="20"/>
      <c r="G54" s="20"/>
      <c r="H54" s="20"/>
      <c r="I54" s="20"/>
      <c r="J54" s="20"/>
      <c r="K54" s="20"/>
      <c r="L54" s="20"/>
      <c r="M54" s="20"/>
      <c r="N54" s="20"/>
      <c r="O54" s="20"/>
      <c r="P54" s="20"/>
      <c r="Q54" s="19">
        <f t="shared" si="1"/>
        <v>0</v>
      </c>
      <c r="S54" s="13"/>
    </row>
    <row r="55" spans="1:19" s="11" customFormat="1">
      <c r="A55" s="13" t="s">
        <v>823</v>
      </c>
      <c r="B55" s="13" t="s">
        <v>558</v>
      </c>
      <c r="C55" s="13"/>
      <c r="D55" s="47" t="s">
        <v>1125</v>
      </c>
      <c r="E55" s="36" t="s">
        <v>481</v>
      </c>
      <c r="F55" s="19">
        <f>F56+F57</f>
        <v>0</v>
      </c>
      <c r="G55" s="19">
        <f>G56+G57</f>
        <v>0</v>
      </c>
      <c r="H55" s="19">
        <f t="shared" ref="H55:P55" si="12">H56+H57</f>
        <v>0</v>
      </c>
      <c r="I55" s="19">
        <f t="shared" si="12"/>
        <v>0</v>
      </c>
      <c r="J55" s="19">
        <f t="shared" si="12"/>
        <v>0</v>
      </c>
      <c r="K55" s="19">
        <f t="shared" si="12"/>
        <v>0</v>
      </c>
      <c r="L55" s="19">
        <f t="shared" si="12"/>
        <v>0</v>
      </c>
      <c r="M55" s="19">
        <f t="shared" si="12"/>
        <v>0</v>
      </c>
      <c r="N55" s="19">
        <f t="shared" si="12"/>
        <v>0</v>
      </c>
      <c r="O55" s="19">
        <f t="shared" si="12"/>
        <v>0</v>
      </c>
      <c r="P55" s="19">
        <f t="shared" si="12"/>
        <v>0</v>
      </c>
      <c r="Q55" s="19">
        <f t="shared" si="1"/>
        <v>0</v>
      </c>
      <c r="S55" s="13"/>
    </row>
    <row r="56" spans="1:19" s="11" customFormat="1">
      <c r="A56" s="13" t="s">
        <v>823</v>
      </c>
      <c r="B56" s="13" t="s">
        <v>1277</v>
      </c>
      <c r="C56" s="13"/>
      <c r="D56" s="29" t="s">
        <v>1121</v>
      </c>
      <c r="E56" s="36" t="s">
        <v>482</v>
      </c>
      <c r="F56" s="20"/>
      <c r="G56" s="20"/>
      <c r="H56" s="20"/>
      <c r="I56" s="20"/>
      <c r="J56" s="20"/>
      <c r="K56" s="20"/>
      <c r="L56" s="20"/>
      <c r="M56" s="20"/>
      <c r="N56" s="20"/>
      <c r="O56" s="20"/>
      <c r="P56" s="20"/>
      <c r="Q56" s="19">
        <f t="shared" si="1"/>
        <v>0</v>
      </c>
      <c r="S56" s="13"/>
    </row>
    <row r="57" spans="1:19" s="11" customFormat="1">
      <c r="A57" s="13" t="s">
        <v>823</v>
      </c>
      <c r="B57" s="13" t="s">
        <v>1278</v>
      </c>
      <c r="C57" s="13"/>
      <c r="D57" s="29" t="s">
        <v>1122</v>
      </c>
      <c r="E57" s="36" t="s">
        <v>483</v>
      </c>
      <c r="F57" s="20"/>
      <c r="G57" s="20"/>
      <c r="H57" s="20"/>
      <c r="I57" s="20"/>
      <c r="J57" s="20"/>
      <c r="K57" s="20"/>
      <c r="L57" s="20"/>
      <c r="M57" s="20"/>
      <c r="N57" s="20"/>
      <c r="O57" s="20"/>
      <c r="P57" s="20"/>
      <c r="Q57" s="19">
        <f t="shared" si="1"/>
        <v>0</v>
      </c>
      <c r="S57" s="13"/>
    </row>
    <row r="58" spans="1:19" s="11" customFormat="1">
      <c r="A58" s="13" t="s">
        <v>823</v>
      </c>
      <c r="B58" s="13" t="s">
        <v>559</v>
      </c>
      <c r="C58" s="13"/>
      <c r="D58" s="47" t="s">
        <v>727</v>
      </c>
      <c r="E58" s="36" t="s">
        <v>484</v>
      </c>
      <c r="F58" s="19">
        <f>F59+F60</f>
        <v>0</v>
      </c>
      <c r="G58" s="19">
        <f>G59+G60</f>
        <v>0</v>
      </c>
      <c r="H58" s="19">
        <f t="shared" ref="H58:P58" si="13">H59+H60</f>
        <v>0</v>
      </c>
      <c r="I58" s="19">
        <f t="shared" si="13"/>
        <v>0</v>
      </c>
      <c r="J58" s="19">
        <f t="shared" si="13"/>
        <v>0</v>
      </c>
      <c r="K58" s="19">
        <f t="shared" si="13"/>
        <v>0</v>
      </c>
      <c r="L58" s="19">
        <f t="shared" si="13"/>
        <v>0</v>
      </c>
      <c r="M58" s="19">
        <f t="shared" si="13"/>
        <v>0</v>
      </c>
      <c r="N58" s="19">
        <f t="shared" si="13"/>
        <v>0</v>
      </c>
      <c r="O58" s="19">
        <f t="shared" si="13"/>
        <v>0</v>
      </c>
      <c r="P58" s="19">
        <f t="shared" si="13"/>
        <v>0</v>
      </c>
      <c r="Q58" s="19">
        <f t="shared" si="1"/>
        <v>0</v>
      </c>
      <c r="S58" s="13"/>
    </row>
    <row r="59" spans="1:19" s="11" customFormat="1">
      <c r="A59" s="13" t="s">
        <v>823</v>
      </c>
      <c r="B59" s="13" t="s">
        <v>1279</v>
      </c>
      <c r="C59" s="13"/>
      <c r="D59" s="29" t="s">
        <v>1121</v>
      </c>
      <c r="E59" s="36" t="s">
        <v>485</v>
      </c>
      <c r="F59" s="20"/>
      <c r="G59" s="20"/>
      <c r="H59" s="20"/>
      <c r="I59" s="20"/>
      <c r="J59" s="20"/>
      <c r="K59" s="20"/>
      <c r="L59" s="20"/>
      <c r="M59" s="20"/>
      <c r="N59" s="20"/>
      <c r="O59" s="20"/>
      <c r="P59" s="20"/>
      <c r="Q59" s="19">
        <f t="shared" si="1"/>
        <v>0</v>
      </c>
      <c r="S59" s="13"/>
    </row>
    <row r="60" spans="1:19" s="11" customFormat="1">
      <c r="A60" s="13" t="s">
        <v>823</v>
      </c>
      <c r="B60" s="13" t="s">
        <v>1280</v>
      </c>
      <c r="C60" s="13"/>
      <c r="D60" s="29" t="s">
        <v>1122</v>
      </c>
      <c r="E60" s="36" t="s">
        <v>486</v>
      </c>
      <c r="F60" s="20"/>
      <c r="G60" s="20"/>
      <c r="H60" s="20"/>
      <c r="I60" s="20"/>
      <c r="J60" s="20"/>
      <c r="K60" s="20"/>
      <c r="L60" s="20"/>
      <c r="M60" s="20"/>
      <c r="N60" s="20"/>
      <c r="O60" s="20"/>
      <c r="P60" s="20"/>
      <c r="Q60" s="19">
        <f t="shared" si="1"/>
        <v>0</v>
      </c>
      <c r="S60" s="13"/>
    </row>
    <row r="61" spans="1:19" s="11" customFormat="1">
      <c r="A61" s="13" t="s">
        <v>1394</v>
      </c>
      <c r="B61" s="13"/>
      <c r="C61" s="13"/>
      <c r="D61" s="45" t="s">
        <v>1126</v>
      </c>
      <c r="E61" s="36" t="s">
        <v>487</v>
      </c>
      <c r="F61" s="19">
        <f>F62+F63</f>
        <v>0</v>
      </c>
      <c r="G61" s="19">
        <f>G62+G63</f>
        <v>0</v>
      </c>
      <c r="H61" s="19">
        <f t="shared" ref="H61:P61" si="14">H62+H63</f>
        <v>0</v>
      </c>
      <c r="I61" s="19">
        <f t="shared" si="14"/>
        <v>0</v>
      </c>
      <c r="J61" s="19">
        <f t="shared" si="14"/>
        <v>0</v>
      </c>
      <c r="K61" s="19">
        <f t="shared" si="14"/>
        <v>0</v>
      </c>
      <c r="L61" s="19">
        <f t="shared" si="14"/>
        <v>0</v>
      </c>
      <c r="M61" s="19">
        <f t="shared" si="14"/>
        <v>0</v>
      </c>
      <c r="N61" s="19">
        <f t="shared" si="14"/>
        <v>0</v>
      </c>
      <c r="O61" s="19">
        <f t="shared" si="14"/>
        <v>0</v>
      </c>
      <c r="P61" s="19">
        <f t="shared" si="14"/>
        <v>0</v>
      </c>
      <c r="Q61" s="19">
        <f t="shared" si="1"/>
        <v>0</v>
      </c>
      <c r="S61" s="13"/>
    </row>
    <row r="62" spans="1:19" s="11" customFormat="1">
      <c r="A62" s="13" t="s">
        <v>1394</v>
      </c>
      <c r="B62" s="13" t="s">
        <v>1269</v>
      </c>
      <c r="C62" s="13"/>
      <c r="D62" s="29" t="s">
        <v>1121</v>
      </c>
      <c r="E62" s="36" t="s">
        <v>488</v>
      </c>
      <c r="F62" s="20"/>
      <c r="G62" s="20"/>
      <c r="H62" s="20"/>
      <c r="I62" s="20"/>
      <c r="J62" s="20"/>
      <c r="K62" s="20"/>
      <c r="L62" s="20"/>
      <c r="M62" s="20"/>
      <c r="N62" s="20"/>
      <c r="O62" s="20"/>
      <c r="P62" s="20"/>
      <c r="Q62" s="19">
        <f t="shared" si="1"/>
        <v>0</v>
      </c>
      <c r="S62" s="13"/>
    </row>
    <row r="63" spans="1:19" s="11" customFormat="1">
      <c r="A63" s="13" t="s">
        <v>1394</v>
      </c>
      <c r="B63" s="13" t="s">
        <v>1270</v>
      </c>
      <c r="C63" s="13"/>
      <c r="D63" s="29" t="s">
        <v>1122</v>
      </c>
      <c r="E63" s="36" t="s">
        <v>489</v>
      </c>
      <c r="F63" s="20"/>
      <c r="G63" s="20"/>
      <c r="H63" s="20"/>
      <c r="I63" s="20"/>
      <c r="J63" s="20"/>
      <c r="K63" s="20"/>
      <c r="L63" s="20"/>
      <c r="M63" s="20"/>
      <c r="N63" s="20"/>
      <c r="O63" s="20"/>
      <c r="P63" s="20"/>
      <c r="Q63" s="19">
        <f t="shared" si="1"/>
        <v>0</v>
      </c>
      <c r="S63" s="13"/>
    </row>
    <row r="64" spans="1:19" s="11" customFormat="1">
      <c r="A64" s="13" t="s">
        <v>1395</v>
      </c>
      <c r="B64" s="13"/>
      <c r="C64" s="13"/>
      <c r="D64" s="45" t="s">
        <v>1127</v>
      </c>
      <c r="E64" s="36" t="s">
        <v>490</v>
      </c>
      <c r="F64" s="19">
        <f>F65+F66</f>
        <v>0</v>
      </c>
      <c r="G64" s="19">
        <f>G65+G66</f>
        <v>0</v>
      </c>
      <c r="H64" s="19">
        <f t="shared" ref="H64:P64" si="15">H65+H66</f>
        <v>0</v>
      </c>
      <c r="I64" s="19">
        <f t="shared" si="15"/>
        <v>0</v>
      </c>
      <c r="J64" s="19">
        <f t="shared" si="15"/>
        <v>0</v>
      </c>
      <c r="K64" s="19">
        <f t="shared" si="15"/>
        <v>0</v>
      </c>
      <c r="L64" s="19">
        <f t="shared" si="15"/>
        <v>0</v>
      </c>
      <c r="M64" s="19">
        <f t="shared" si="15"/>
        <v>0</v>
      </c>
      <c r="N64" s="19">
        <f t="shared" si="15"/>
        <v>0</v>
      </c>
      <c r="O64" s="19">
        <f t="shared" si="15"/>
        <v>0</v>
      </c>
      <c r="P64" s="19">
        <f t="shared" si="15"/>
        <v>0</v>
      </c>
      <c r="Q64" s="19">
        <f t="shared" si="1"/>
        <v>0</v>
      </c>
      <c r="S64" s="13"/>
    </row>
    <row r="65" spans="1:19" s="11" customFormat="1">
      <c r="A65" s="13" t="s">
        <v>1395</v>
      </c>
      <c r="B65" s="13" t="s">
        <v>1269</v>
      </c>
      <c r="C65" s="13"/>
      <c r="D65" s="29" t="s">
        <v>1121</v>
      </c>
      <c r="E65" s="36" t="s">
        <v>491</v>
      </c>
      <c r="F65" s="20"/>
      <c r="G65" s="20"/>
      <c r="H65" s="20"/>
      <c r="I65" s="20"/>
      <c r="J65" s="20"/>
      <c r="K65" s="20"/>
      <c r="L65" s="20"/>
      <c r="M65" s="20"/>
      <c r="N65" s="20"/>
      <c r="O65" s="20"/>
      <c r="P65" s="20"/>
      <c r="Q65" s="19">
        <f t="shared" si="1"/>
        <v>0</v>
      </c>
      <c r="S65" s="13"/>
    </row>
    <row r="66" spans="1:19" s="11" customFormat="1">
      <c r="A66" s="13" t="s">
        <v>1395</v>
      </c>
      <c r="B66" s="13" t="s">
        <v>1270</v>
      </c>
      <c r="C66" s="13"/>
      <c r="D66" s="29" t="s">
        <v>1122</v>
      </c>
      <c r="E66" s="36" t="s">
        <v>492</v>
      </c>
      <c r="F66" s="20"/>
      <c r="G66" s="20"/>
      <c r="H66" s="20"/>
      <c r="I66" s="20"/>
      <c r="J66" s="20"/>
      <c r="K66" s="20"/>
      <c r="L66" s="20"/>
      <c r="M66" s="20"/>
      <c r="N66" s="20"/>
      <c r="O66" s="20"/>
      <c r="P66" s="20"/>
      <c r="Q66" s="19">
        <f t="shared" si="1"/>
        <v>0</v>
      </c>
      <c r="S66" s="13"/>
    </row>
    <row r="67" spans="1:19" s="11" customFormat="1">
      <c r="A67" s="13" t="s">
        <v>1396</v>
      </c>
      <c r="B67" s="13"/>
      <c r="C67" s="13"/>
      <c r="D67" s="45" t="s">
        <v>1128</v>
      </c>
      <c r="E67" s="36" t="s">
        <v>493</v>
      </c>
      <c r="F67" s="19">
        <f>F68+F69</f>
        <v>0</v>
      </c>
      <c r="G67" s="19">
        <f>G68+G69</f>
        <v>0</v>
      </c>
      <c r="H67" s="19">
        <f t="shared" ref="H67:P67" si="16">H68+H69</f>
        <v>0</v>
      </c>
      <c r="I67" s="19">
        <f t="shared" si="16"/>
        <v>0</v>
      </c>
      <c r="J67" s="19">
        <f t="shared" si="16"/>
        <v>0</v>
      </c>
      <c r="K67" s="19">
        <f t="shared" si="16"/>
        <v>0</v>
      </c>
      <c r="L67" s="19">
        <f t="shared" si="16"/>
        <v>0</v>
      </c>
      <c r="M67" s="19">
        <f t="shared" si="16"/>
        <v>0</v>
      </c>
      <c r="N67" s="19">
        <f t="shared" si="16"/>
        <v>0</v>
      </c>
      <c r="O67" s="19">
        <f t="shared" si="16"/>
        <v>0</v>
      </c>
      <c r="P67" s="19">
        <f t="shared" si="16"/>
        <v>0</v>
      </c>
      <c r="Q67" s="19">
        <f t="shared" si="1"/>
        <v>0</v>
      </c>
      <c r="S67" s="13"/>
    </row>
    <row r="68" spans="1:19" s="11" customFormat="1">
      <c r="A68" s="13" t="s">
        <v>1396</v>
      </c>
      <c r="B68" s="13" t="s">
        <v>1269</v>
      </c>
      <c r="C68" s="13"/>
      <c r="D68" s="29" t="s">
        <v>1121</v>
      </c>
      <c r="E68" s="36" t="s">
        <v>494</v>
      </c>
      <c r="F68" s="20"/>
      <c r="G68" s="20"/>
      <c r="H68" s="20"/>
      <c r="I68" s="20"/>
      <c r="J68" s="20"/>
      <c r="K68" s="20"/>
      <c r="L68" s="20"/>
      <c r="M68" s="20"/>
      <c r="N68" s="20"/>
      <c r="O68" s="20"/>
      <c r="P68" s="20"/>
      <c r="Q68" s="19">
        <f t="shared" si="1"/>
        <v>0</v>
      </c>
      <c r="S68" s="13"/>
    </row>
    <row r="69" spans="1:19" s="11" customFormat="1">
      <c r="A69" s="13" t="s">
        <v>1396</v>
      </c>
      <c r="B69" s="13" t="s">
        <v>1270</v>
      </c>
      <c r="C69" s="13"/>
      <c r="D69" s="29" t="s">
        <v>1122</v>
      </c>
      <c r="E69" s="36" t="s">
        <v>495</v>
      </c>
      <c r="F69" s="20"/>
      <c r="G69" s="20"/>
      <c r="H69" s="20"/>
      <c r="I69" s="20"/>
      <c r="J69" s="20"/>
      <c r="K69" s="20"/>
      <c r="L69" s="20"/>
      <c r="M69" s="20"/>
      <c r="N69" s="20"/>
      <c r="O69" s="20"/>
      <c r="P69" s="20"/>
      <c r="Q69" s="19">
        <f t="shared" si="1"/>
        <v>0</v>
      </c>
      <c r="S69" s="13"/>
    </row>
    <row r="70" spans="1:19" s="11" customFormat="1">
      <c r="A70" s="13" t="s">
        <v>824</v>
      </c>
      <c r="B70" s="13"/>
      <c r="C70" s="13"/>
      <c r="D70" s="45" t="s">
        <v>1129</v>
      </c>
      <c r="E70" s="36" t="s">
        <v>496</v>
      </c>
      <c r="F70" s="19">
        <f>SUM(F71:F77)</f>
        <v>0</v>
      </c>
      <c r="G70" s="19">
        <f>SUM(G71:G77)</f>
        <v>0</v>
      </c>
      <c r="H70" s="19">
        <f t="shared" ref="H70:P70" si="17">SUM(H71:H77)</f>
        <v>0</v>
      </c>
      <c r="I70" s="19">
        <f t="shared" si="17"/>
        <v>0</v>
      </c>
      <c r="J70" s="19">
        <f t="shared" si="17"/>
        <v>0</v>
      </c>
      <c r="K70" s="19">
        <f t="shared" si="17"/>
        <v>0</v>
      </c>
      <c r="L70" s="19">
        <f t="shared" si="17"/>
        <v>0</v>
      </c>
      <c r="M70" s="19">
        <f t="shared" si="17"/>
        <v>0</v>
      </c>
      <c r="N70" s="19">
        <f t="shared" si="17"/>
        <v>0</v>
      </c>
      <c r="O70" s="19">
        <f t="shared" si="17"/>
        <v>0</v>
      </c>
      <c r="P70" s="19">
        <f t="shared" si="17"/>
        <v>0</v>
      </c>
      <c r="Q70" s="19">
        <f t="shared" si="1"/>
        <v>0</v>
      </c>
      <c r="S70" s="13"/>
    </row>
    <row r="71" spans="1:19" s="11" customFormat="1">
      <c r="A71" s="13" t="s">
        <v>824</v>
      </c>
      <c r="B71" s="13" t="s">
        <v>995</v>
      </c>
      <c r="C71" s="13"/>
      <c r="D71" s="29" t="s">
        <v>1130</v>
      </c>
      <c r="E71" s="36" t="s">
        <v>497</v>
      </c>
      <c r="F71" s="20"/>
      <c r="G71" s="20"/>
      <c r="H71" s="20"/>
      <c r="I71" s="20"/>
      <c r="J71" s="20"/>
      <c r="K71" s="20"/>
      <c r="L71" s="20"/>
      <c r="M71" s="20"/>
      <c r="N71" s="20"/>
      <c r="O71" s="20"/>
      <c r="P71" s="20"/>
      <c r="Q71" s="19">
        <f t="shared" si="1"/>
        <v>0</v>
      </c>
      <c r="S71" s="13"/>
    </row>
    <row r="72" spans="1:19" s="11" customFormat="1">
      <c r="A72" s="13" t="s">
        <v>824</v>
      </c>
      <c r="B72" s="13" t="s">
        <v>996</v>
      </c>
      <c r="C72" s="13"/>
      <c r="D72" s="29" t="s">
        <v>1243</v>
      </c>
      <c r="E72" s="36" t="s">
        <v>498</v>
      </c>
      <c r="F72" s="20"/>
      <c r="G72" s="20"/>
      <c r="H72" s="20"/>
      <c r="I72" s="20"/>
      <c r="J72" s="20"/>
      <c r="K72" s="20"/>
      <c r="L72" s="20"/>
      <c r="M72" s="20"/>
      <c r="N72" s="20"/>
      <c r="O72" s="20"/>
      <c r="P72" s="20"/>
      <c r="Q72" s="19">
        <f t="shared" si="1"/>
        <v>0</v>
      </c>
      <c r="S72" s="13"/>
    </row>
    <row r="73" spans="1:19" s="11" customFormat="1">
      <c r="A73" s="13" t="s">
        <v>824</v>
      </c>
      <c r="B73" s="13" t="s">
        <v>997</v>
      </c>
      <c r="C73" s="13"/>
      <c r="D73" s="30" t="s">
        <v>735</v>
      </c>
      <c r="E73" s="36" t="s">
        <v>499</v>
      </c>
      <c r="F73" s="20"/>
      <c r="G73" s="20"/>
      <c r="H73" s="20"/>
      <c r="I73" s="20"/>
      <c r="J73" s="20"/>
      <c r="K73" s="20"/>
      <c r="L73" s="20"/>
      <c r="M73" s="20"/>
      <c r="N73" s="20"/>
      <c r="O73" s="20"/>
      <c r="P73" s="20"/>
      <c r="Q73" s="19">
        <f t="shared" si="1"/>
        <v>0</v>
      </c>
      <c r="S73" s="13"/>
    </row>
    <row r="74" spans="1:19" s="11" customFormat="1">
      <c r="A74" s="13" t="s">
        <v>824</v>
      </c>
      <c r="B74" s="13" t="s">
        <v>998</v>
      </c>
      <c r="C74" s="13"/>
      <c r="D74" s="30" t="s">
        <v>1131</v>
      </c>
      <c r="E74" s="36" t="s">
        <v>500</v>
      </c>
      <c r="F74" s="20"/>
      <c r="G74" s="20"/>
      <c r="H74" s="20"/>
      <c r="I74" s="20"/>
      <c r="J74" s="20"/>
      <c r="K74" s="20"/>
      <c r="L74" s="20"/>
      <c r="M74" s="20"/>
      <c r="N74" s="20"/>
      <c r="O74" s="20"/>
      <c r="P74" s="20"/>
      <c r="Q74" s="19">
        <f t="shared" si="1"/>
        <v>0</v>
      </c>
      <c r="S74" s="13"/>
    </row>
    <row r="75" spans="1:19" s="11" customFormat="1">
      <c r="A75" s="13" t="s">
        <v>824</v>
      </c>
      <c r="B75" s="13" t="s">
        <v>999</v>
      </c>
      <c r="C75" s="13"/>
      <c r="D75" s="30" t="s">
        <v>1132</v>
      </c>
      <c r="E75" s="36" t="s">
        <v>501</v>
      </c>
      <c r="F75" s="20"/>
      <c r="G75" s="20"/>
      <c r="H75" s="20"/>
      <c r="I75" s="20"/>
      <c r="J75" s="20"/>
      <c r="K75" s="20"/>
      <c r="L75" s="20"/>
      <c r="M75" s="20"/>
      <c r="N75" s="20"/>
      <c r="O75" s="20"/>
      <c r="P75" s="20"/>
      <c r="Q75" s="19">
        <f t="shared" si="1"/>
        <v>0</v>
      </c>
      <c r="S75" s="13"/>
    </row>
    <row r="76" spans="1:19" s="11" customFormat="1">
      <c r="A76" s="13" t="s">
        <v>824</v>
      </c>
      <c r="B76" s="13" t="s">
        <v>1281</v>
      </c>
      <c r="C76" s="13"/>
      <c r="D76" s="30" t="s">
        <v>1244</v>
      </c>
      <c r="E76" s="36" t="s">
        <v>502</v>
      </c>
      <c r="F76" s="20"/>
      <c r="G76" s="20"/>
      <c r="H76" s="20"/>
      <c r="I76" s="20"/>
      <c r="J76" s="20"/>
      <c r="K76" s="20"/>
      <c r="L76" s="20"/>
      <c r="M76" s="20"/>
      <c r="N76" s="20"/>
      <c r="O76" s="20"/>
      <c r="P76" s="20"/>
      <c r="Q76" s="19">
        <f t="shared" si="1"/>
        <v>0</v>
      </c>
      <c r="S76" s="13"/>
    </row>
    <row r="77" spans="1:19" s="11" customFormat="1">
      <c r="A77" s="13" t="s">
        <v>824</v>
      </c>
      <c r="B77" s="13" t="s">
        <v>1000</v>
      </c>
      <c r="C77" s="13"/>
      <c r="D77" s="30" t="s">
        <v>737</v>
      </c>
      <c r="E77" s="36" t="s">
        <v>503</v>
      </c>
      <c r="F77" s="20"/>
      <c r="G77" s="20"/>
      <c r="H77" s="20"/>
      <c r="I77" s="20"/>
      <c r="J77" s="20"/>
      <c r="K77" s="20"/>
      <c r="L77" s="20"/>
      <c r="M77" s="20"/>
      <c r="N77" s="20"/>
      <c r="O77" s="20"/>
      <c r="P77" s="20"/>
      <c r="Q77" s="19">
        <f t="shared" si="1"/>
        <v>0</v>
      </c>
      <c r="S77" s="13"/>
    </row>
    <row r="78" spans="1:19" s="11" customFormat="1">
      <c r="A78" s="13" t="s">
        <v>1446</v>
      </c>
      <c r="B78" s="13" t="s">
        <v>1001</v>
      </c>
      <c r="C78" s="13"/>
      <c r="D78" s="45" t="s">
        <v>1133</v>
      </c>
      <c r="E78" s="36" t="s">
        <v>504</v>
      </c>
      <c r="F78" s="19">
        <f>F79+F87</f>
        <v>0</v>
      </c>
      <c r="G78" s="19">
        <f>G79+G87</f>
        <v>0</v>
      </c>
      <c r="H78" s="19">
        <f t="shared" ref="H78:P78" si="18">H79+H87</f>
        <v>0</v>
      </c>
      <c r="I78" s="19">
        <f t="shared" si="18"/>
        <v>0</v>
      </c>
      <c r="J78" s="19">
        <f t="shared" si="18"/>
        <v>0</v>
      </c>
      <c r="K78" s="19">
        <f t="shared" si="18"/>
        <v>0</v>
      </c>
      <c r="L78" s="19">
        <f t="shared" si="18"/>
        <v>0</v>
      </c>
      <c r="M78" s="19">
        <f t="shared" si="18"/>
        <v>0</v>
      </c>
      <c r="N78" s="19">
        <f t="shared" si="18"/>
        <v>0</v>
      </c>
      <c r="O78" s="19">
        <f t="shared" si="18"/>
        <v>0</v>
      </c>
      <c r="P78" s="19">
        <f t="shared" si="18"/>
        <v>0</v>
      </c>
      <c r="Q78" s="19">
        <f t="shared" si="1"/>
        <v>0</v>
      </c>
      <c r="S78" s="13"/>
    </row>
    <row r="79" spans="1:19" s="11" customFormat="1">
      <c r="A79" s="13" t="s">
        <v>1446</v>
      </c>
      <c r="B79" s="13" t="s">
        <v>1282</v>
      </c>
      <c r="C79" s="13"/>
      <c r="D79" s="46" t="s">
        <v>1134</v>
      </c>
      <c r="E79" s="36" t="s">
        <v>505</v>
      </c>
      <c r="F79" s="19">
        <f>SUM(F80:F86)</f>
        <v>0</v>
      </c>
      <c r="G79" s="19">
        <f>SUM(G80:G86)</f>
        <v>0</v>
      </c>
      <c r="H79" s="19">
        <f t="shared" ref="H79:P79" si="19">SUM(H80:H86)</f>
        <v>0</v>
      </c>
      <c r="I79" s="19">
        <f t="shared" si="19"/>
        <v>0</v>
      </c>
      <c r="J79" s="19">
        <f t="shared" si="19"/>
        <v>0</v>
      </c>
      <c r="K79" s="19">
        <f t="shared" si="19"/>
        <v>0</v>
      </c>
      <c r="L79" s="19">
        <f t="shared" si="19"/>
        <v>0</v>
      </c>
      <c r="M79" s="19">
        <f t="shared" si="19"/>
        <v>0</v>
      </c>
      <c r="N79" s="19">
        <f t="shared" si="19"/>
        <v>0</v>
      </c>
      <c r="O79" s="19">
        <f t="shared" si="19"/>
        <v>0</v>
      </c>
      <c r="P79" s="19">
        <f t="shared" si="19"/>
        <v>0</v>
      </c>
      <c r="Q79" s="19">
        <f t="shared" ref="Q79:Q134" si="20">SUM(F79:P79)</f>
        <v>0</v>
      </c>
      <c r="S79" s="13"/>
    </row>
    <row r="80" spans="1:19" s="11" customFormat="1">
      <c r="A80" s="13" t="s">
        <v>1446</v>
      </c>
      <c r="B80" s="13" t="s">
        <v>1286</v>
      </c>
      <c r="C80" s="13"/>
      <c r="D80" s="31" t="s">
        <v>1130</v>
      </c>
      <c r="E80" s="36" t="s">
        <v>506</v>
      </c>
      <c r="F80" s="20"/>
      <c r="G80" s="20"/>
      <c r="H80" s="20"/>
      <c r="I80" s="20"/>
      <c r="J80" s="20"/>
      <c r="K80" s="20"/>
      <c r="L80" s="20"/>
      <c r="M80" s="20"/>
      <c r="N80" s="20"/>
      <c r="O80" s="20"/>
      <c r="P80" s="20"/>
      <c r="Q80" s="19">
        <f t="shared" si="20"/>
        <v>0</v>
      </c>
      <c r="S80" s="13"/>
    </row>
    <row r="81" spans="1:19" s="11" customFormat="1">
      <c r="A81" s="13" t="s">
        <v>1446</v>
      </c>
      <c r="B81" s="13" t="s">
        <v>1287</v>
      </c>
      <c r="C81" s="13"/>
      <c r="D81" s="31" t="s">
        <v>1243</v>
      </c>
      <c r="E81" s="36" t="s">
        <v>507</v>
      </c>
      <c r="F81" s="20"/>
      <c r="G81" s="20"/>
      <c r="H81" s="20"/>
      <c r="I81" s="20"/>
      <c r="J81" s="20"/>
      <c r="K81" s="20"/>
      <c r="L81" s="20"/>
      <c r="M81" s="20"/>
      <c r="N81" s="20"/>
      <c r="O81" s="20"/>
      <c r="P81" s="20"/>
      <c r="Q81" s="19">
        <f t="shared" si="20"/>
        <v>0</v>
      </c>
      <c r="S81" s="13"/>
    </row>
    <row r="82" spans="1:19" s="11" customFormat="1">
      <c r="A82" s="13" t="s">
        <v>1446</v>
      </c>
      <c r="B82" s="13" t="s">
        <v>1288</v>
      </c>
      <c r="C82" s="13"/>
      <c r="D82" s="33" t="s">
        <v>735</v>
      </c>
      <c r="E82" s="36" t="s">
        <v>508</v>
      </c>
      <c r="F82" s="20"/>
      <c r="G82" s="20"/>
      <c r="H82" s="20"/>
      <c r="I82" s="20"/>
      <c r="J82" s="20"/>
      <c r="K82" s="20"/>
      <c r="L82" s="20"/>
      <c r="M82" s="20"/>
      <c r="N82" s="20"/>
      <c r="O82" s="20"/>
      <c r="P82" s="20"/>
      <c r="Q82" s="19">
        <f t="shared" si="20"/>
        <v>0</v>
      </c>
      <c r="S82" s="13"/>
    </row>
    <row r="83" spans="1:19" s="11" customFormat="1">
      <c r="A83" s="13" t="s">
        <v>1446</v>
      </c>
      <c r="B83" s="13" t="s">
        <v>1289</v>
      </c>
      <c r="C83" s="13"/>
      <c r="D83" s="33" t="s">
        <v>1131</v>
      </c>
      <c r="E83" s="36" t="s">
        <v>509</v>
      </c>
      <c r="F83" s="20"/>
      <c r="G83" s="20"/>
      <c r="H83" s="20"/>
      <c r="I83" s="20"/>
      <c r="J83" s="20"/>
      <c r="K83" s="20"/>
      <c r="L83" s="20"/>
      <c r="M83" s="20"/>
      <c r="N83" s="20"/>
      <c r="O83" s="20"/>
      <c r="P83" s="20"/>
      <c r="Q83" s="19">
        <f t="shared" si="20"/>
        <v>0</v>
      </c>
      <c r="S83" s="13"/>
    </row>
    <row r="84" spans="1:19" s="11" customFormat="1">
      <c r="A84" s="13" t="s">
        <v>1446</v>
      </c>
      <c r="B84" s="13" t="s">
        <v>1290</v>
      </c>
      <c r="C84" s="13"/>
      <c r="D84" s="33" t="s">
        <v>1132</v>
      </c>
      <c r="E84" s="36" t="s">
        <v>510</v>
      </c>
      <c r="F84" s="20"/>
      <c r="G84" s="20"/>
      <c r="H84" s="20"/>
      <c r="I84" s="20"/>
      <c r="J84" s="20"/>
      <c r="K84" s="20"/>
      <c r="L84" s="20"/>
      <c r="M84" s="20"/>
      <c r="N84" s="20"/>
      <c r="O84" s="20"/>
      <c r="P84" s="20"/>
      <c r="Q84" s="19">
        <f t="shared" si="20"/>
        <v>0</v>
      </c>
      <c r="S84" s="13"/>
    </row>
    <row r="85" spans="1:19" s="11" customFormat="1">
      <c r="A85" s="13" t="s">
        <v>1446</v>
      </c>
      <c r="B85" s="13" t="s">
        <v>1291</v>
      </c>
      <c r="C85" s="13"/>
      <c r="D85" s="33" t="s">
        <v>1244</v>
      </c>
      <c r="E85" s="36" t="s">
        <v>511</v>
      </c>
      <c r="F85" s="20"/>
      <c r="G85" s="20"/>
      <c r="H85" s="20"/>
      <c r="I85" s="20"/>
      <c r="J85" s="20"/>
      <c r="K85" s="20"/>
      <c r="L85" s="20"/>
      <c r="M85" s="20"/>
      <c r="N85" s="20"/>
      <c r="O85" s="20"/>
      <c r="P85" s="20"/>
      <c r="Q85" s="19">
        <f t="shared" si="20"/>
        <v>0</v>
      </c>
      <c r="S85" s="13"/>
    </row>
    <row r="86" spans="1:19" s="11" customFormat="1">
      <c r="A86" s="13" t="s">
        <v>1446</v>
      </c>
      <c r="B86" s="13" t="s">
        <v>1292</v>
      </c>
      <c r="C86" s="13"/>
      <c r="D86" s="33" t="s">
        <v>737</v>
      </c>
      <c r="E86" s="36" t="s">
        <v>512</v>
      </c>
      <c r="F86" s="20"/>
      <c r="G86" s="20"/>
      <c r="H86" s="20"/>
      <c r="I86" s="20"/>
      <c r="J86" s="20"/>
      <c r="K86" s="20"/>
      <c r="L86" s="20"/>
      <c r="M86" s="20"/>
      <c r="N86" s="20"/>
      <c r="O86" s="20"/>
      <c r="P86" s="20"/>
      <c r="Q86" s="19">
        <f t="shared" si="20"/>
        <v>0</v>
      </c>
      <c r="S86" s="13"/>
    </row>
    <row r="87" spans="1:19" s="11" customFormat="1">
      <c r="A87" s="13" t="s">
        <v>1446</v>
      </c>
      <c r="B87" s="13" t="s">
        <v>1283</v>
      </c>
      <c r="C87" s="13"/>
      <c r="D87" s="46" t="s">
        <v>1135</v>
      </c>
      <c r="E87" s="36" t="s">
        <v>561</v>
      </c>
      <c r="F87" s="19">
        <f>SUM(F88:F94)</f>
        <v>0</v>
      </c>
      <c r="G87" s="19">
        <f>SUM(G88:G94)</f>
        <v>0</v>
      </c>
      <c r="H87" s="19">
        <f t="shared" ref="H87:P87" si="21">SUM(H88:H94)</f>
        <v>0</v>
      </c>
      <c r="I87" s="19">
        <f t="shared" si="21"/>
        <v>0</v>
      </c>
      <c r="J87" s="19">
        <f t="shared" si="21"/>
        <v>0</v>
      </c>
      <c r="K87" s="19">
        <f t="shared" si="21"/>
        <v>0</v>
      </c>
      <c r="L87" s="19">
        <f t="shared" si="21"/>
        <v>0</v>
      </c>
      <c r="M87" s="19">
        <f t="shared" si="21"/>
        <v>0</v>
      </c>
      <c r="N87" s="19">
        <f t="shared" si="21"/>
        <v>0</v>
      </c>
      <c r="O87" s="19">
        <f t="shared" si="21"/>
        <v>0</v>
      </c>
      <c r="P87" s="19">
        <f t="shared" si="21"/>
        <v>0</v>
      </c>
      <c r="Q87" s="19">
        <f t="shared" si="20"/>
        <v>0</v>
      </c>
      <c r="S87" s="13"/>
    </row>
    <row r="88" spans="1:19" s="11" customFormat="1">
      <c r="A88" s="13" t="s">
        <v>1446</v>
      </c>
      <c r="B88" s="13" t="s">
        <v>1293</v>
      </c>
      <c r="C88" s="13"/>
      <c r="D88" s="31" t="s">
        <v>1130</v>
      </c>
      <c r="E88" s="36" t="s">
        <v>562</v>
      </c>
      <c r="F88" s="20"/>
      <c r="G88" s="20"/>
      <c r="H88" s="20"/>
      <c r="I88" s="20"/>
      <c r="J88" s="20"/>
      <c r="K88" s="20"/>
      <c r="L88" s="20"/>
      <c r="M88" s="20"/>
      <c r="N88" s="20"/>
      <c r="O88" s="20"/>
      <c r="P88" s="20"/>
      <c r="Q88" s="19">
        <f t="shared" si="20"/>
        <v>0</v>
      </c>
      <c r="S88" s="13"/>
    </row>
    <row r="89" spans="1:19" s="11" customFormat="1">
      <c r="A89" s="13" t="s">
        <v>1446</v>
      </c>
      <c r="B89" s="13" t="s">
        <v>1294</v>
      </c>
      <c r="C89" s="13"/>
      <c r="D89" s="31" t="s">
        <v>1243</v>
      </c>
      <c r="E89" s="36" t="s">
        <v>563</v>
      </c>
      <c r="F89" s="20"/>
      <c r="G89" s="20"/>
      <c r="H89" s="20"/>
      <c r="I89" s="20"/>
      <c r="J89" s="20"/>
      <c r="K89" s="20"/>
      <c r="L89" s="20"/>
      <c r="M89" s="20"/>
      <c r="N89" s="20"/>
      <c r="O89" s="20"/>
      <c r="P89" s="20"/>
      <c r="Q89" s="19">
        <f t="shared" si="20"/>
        <v>0</v>
      </c>
      <c r="S89" s="13"/>
    </row>
    <row r="90" spans="1:19" s="11" customFormat="1">
      <c r="A90" s="13" t="s">
        <v>1446</v>
      </c>
      <c r="B90" s="13" t="s">
        <v>1295</v>
      </c>
      <c r="C90" s="13"/>
      <c r="D90" s="33" t="s">
        <v>735</v>
      </c>
      <c r="E90" s="36" t="s">
        <v>564</v>
      </c>
      <c r="F90" s="20"/>
      <c r="G90" s="20"/>
      <c r="H90" s="20"/>
      <c r="I90" s="20"/>
      <c r="J90" s="20"/>
      <c r="K90" s="20"/>
      <c r="L90" s="20"/>
      <c r="M90" s="20"/>
      <c r="N90" s="20"/>
      <c r="O90" s="20"/>
      <c r="P90" s="20"/>
      <c r="Q90" s="19">
        <f t="shared" si="20"/>
        <v>0</v>
      </c>
      <c r="S90" s="13"/>
    </row>
    <row r="91" spans="1:19" s="11" customFormat="1">
      <c r="A91" s="13" t="s">
        <v>1446</v>
      </c>
      <c r="B91" s="13" t="s">
        <v>1296</v>
      </c>
      <c r="C91" s="13"/>
      <c r="D91" s="33" t="s">
        <v>1131</v>
      </c>
      <c r="E91" s="36" t="s">
        <v>565</v>
      </c>
      <c r="F91" s="20"/>
      <c r="G91" s="20"/>
      <c r="H91" s="20"/>
      <c r="I91" s="20"/>
      <c r="J91" s="20"/>
      <c r="K91" s="20"/>
      <c r="L91" s="20"/>
      <c r="M91" s="20"/>
      <c r="N91" s="20"/>
      <c r="O91" s="20"/>
      <c r="P91" s="20"/>
      <c r="Q91" s="19">
        <f t="shared" si="20"/>
        <v>0</v>
      </c>
      <c r="S91" s="13"/>
    </row>
    <row r="92" spans="1:19" s="11" customFormat="1">
      <c r="A92" s="13" t="s">
        <v>1446</v>
      </c>
      <c r="B92" s="13" t="s">
        <v>1297</v>
      </c>
      <c r="C92" s="13"/>
      <c r="D92" s="33" t="s">
        <v>1132</v>
      </c>
      <c r="E92" s="36" t="s">
        <v>566</v>
      </c>
      <c r="F92" s="20"/>
      <c r="G92" s="20"/>
      <c r="H92" s="20"/>
      <c r="I92" s="20"/>
      <c r="J92" s="20"/>
      <c r="K92" s="20"/>
      <c r="L92" s="20"/>
      <c r="M92" s="20"/>
      <c r="N92" s="20"/>
      <c r="O92" s="20"/>
      <c r="P92" s="20"/>
      <c r="Q92" s="19">
        <f t="shared" si="20"/>
        <v>0</v>
      </c>
      <c r="S92" s="13"/>
    </row>
    <row r="93" spans="1:19" s="11" customFormat="1">
      <c r="A93" s="13" t="s">
        <v>1446</v>
      </c>
      <c r="B93" s="13" t="s">
        <v>1298</v>
      </c>
      <c r="C93" s="13"/>
      <c r="D93" s="33" t="s">
        <v>1244</v>
      </c>
      <c r="E93" s="36" t="s">
        <v>567</v>
      </c>
      <c r="F93" s="20"/>
      <c r="G93" s="20"/>
      <c r="H93" s="20"/>
      <c r="I93" s="20"/>
      <c r="J93" s="20"/>
      <c r="K93" s="20"/>
      <c r="L93" s="20"/>
      <c r="M93" s="20"/>
      <c r="N93" s="20"/>
      <c r="O93" s="20"/>
      <c r="P93" s="20"/>
      <c r="Q93" s="19">
        <f t="shared" si="20"/>
        <v>0</v>
      </c>
      <c r="S93" s="13"/>
    </row>
    <row r="94" spans="1:19" s="11" customFormat="1">
      <c r="A94" s="13" t="s">
        <v>1446</v>
      </c>
      <c r="B94" s="13" t="s">
        <v>1299</v>
      </c>
      <c r="C94" s="13"/>
      <c r="D94" s="33" t="s">
        <v>737</v>
      </c>
      <c r="E94" s="36" t="s">
        <v>568</v>
      </c>
      <c r="F94" s="20"/>
      <c r="G94" s="20"/>
      <c r="H94" s="20"/>
      <c r="I94" s="20"/>
      <c r="J94" s="20"/>
      <c r="K94" s="20"/>
      <c r="L94" s="20"/>
      <c r="M94" s="20"/>
      <c r="N94" s="20"/>
      <c r="O94" s="20"/>
      <c r="P94" s="20"/>
      <c r="Q94" s="19">
        <f t="shared" si="20"/>
        <v>0</v>
      </c>
      <c r="S94" s="13"/>
    </row>
    <row r="95" spans="1:19" s="11" customFormat="1">
      <c r="A95" s="13" t="s">
        <v>1446</v>
      </c>
      <c r="B95" s="13" t="s">
        <v>1018</v>
      </c>
      <c r="C95" s="13"/>
      <c r="D95" s="45" t="s">
        <v>1136</v>
      </c>
      <c r="E95" s="36" t="s">
        <v>569</v>
      </c>
      <c r="F95" s="19">
        <f>F96+F104</f>
        <v>0</v>
      </c>
      <c r="G95" s="19">
        <f>G96+G104</f>
        <v>0</v>
      </c>
      <c r="H95" s="19">
        <f t="shared" ref="H95:P95" si="22">H96+H104</f>
        <v>0</v>
      </c>
      <c r="I95" s="19">
        <f t="shared" si="22"/>
        <v>0</v>
      </c>
      <c r="J95" s="19">
        <f t="shared" si="22"/>
        <v>0</v>
      </c>
      <c r="K95" s="19">
        <f t="shared" si="22"/>
        <v>0</v>
      </c>
      <c r="L95" s="19">
        <f t="shared" si="22"/>
        <v>0</v>
      </c>
      <c r="M95" s="19">
        <f t="shared" si="22"/>
        <v>0</v>
      </c>
      <c r="N95" s="19">
        <f t="shared" si="22"/>
        <v>0</v>
      </c>
      <c r="O95" s="19">
        <f t="shared" si="22"/>
        <v>0</v>
      </c>
      <c r="P95" s="19">
        <f t="shared" si="22"/>
        <v>0</v>
      </c>
      <c r="Q95" s="19">
        <f t="shared" si="20"/>
        <v>0</v>
      </c>
      <c r="S95" s="13"/>
    </row>
    <row r="96" spans="1:19" s="11" customFormat="1">
      <c r="A96" s="13" t="s">
        <v>1446</v>
      </c>
      <c r="B96" s="13" t="s">
        <v>1284</v>
      </c>
      <c r="C96" s="13"/>
      <c r="D96" s="46" t="s">
        <v>1134</v>
      </c>
      <c r="E96" s="36" t="s">
        <v>570</v>
      </c>
      <c r="F96" s="19">
        <f>SUM(F97:F103)</f>
        <v>0</v>
      </c>
      <c r="G96" s="19">
        <f>SUM(G97:G103)</f>
        <v>0</v>
      </c>
      <c r="H96" s="19">
        <f t="shared" ref="H96:P96" si="23">SUM(H97:H103)</f>
        <v>0</v>
      </c>
      <c r="I96" s="19">
        <f t="shared" si="23"/>
        <v>0</v>
      </c>
      <c r="J96" s="19">
        <f t="shared" si="23"/>
        <v>0</v>
      </c>
      <c r="K96" s="19">
        <f t="shared" si="23"/>
        <v>0</v>
      </c>
      <c r="L96" s="19">
        <f t="shared" si="23"/>
        <v>0</v>
      </c>
      <c r="M96" s="19">
        <f t="shared" si="23"/>
        <v>0</v>
      </c>
      <c r="N96" s="19">
        <f t="shared" si="23"/>
        <v>0</v>
      </c>
      <c r="O96" s="19">
        <f t="shared" si="23"/>
        <v>0</v>
      </c>
      <c r="P96" s="19">
        <f t="shared" si="23"/>
        <v>0</v>
      </c>
      <c r="Q96" s="19">
        <f t="shared" si="20"/>
        <v>0</v>
      </c>
      <c r="S96" s="13"/>
    </row>
    <row r="97" spans="1:19" s="11" customFormat="1">
      <c r="A97" s="13" t="s">
        <v>1446</v>
      </c>
      <c r="B97" s="13" t="s">
        <v>1300</v>
      </c>
      <c r="C97" s="13"/>
      <c r="D97" s="31" t="s">
        <v>1245</v>
      </c>
      <c r="E97" s="36" t="s">
        <v>571</v>
      </c>
      <c r="F97" s="20"/>
      <c r="G97" s="20"/>
      <c r="H97" s="20"/>
      <c r="I97" s="20"/>
      <c r="J97" s="20"/>
      <c r="K97" s="20"/>
      <c r="L97" s="20"/>
      <c r="M97" s="20"/>
      <c r="N97" s="20"/>
      <c r="O97" s="20"/>
      <c r="P97" s="20"/>
      <c r="Q97" s="19">
        <f t="shared" si="20"/>
        <v>0</v>
      </c>
      <c r="S97" s="13"/>
    </row>
    <row r="98" spans="1:19" s="11" customFormat="1">
      <c r="A98" s="13" t="s">
        <v>1446</v>
      </c>
      <c r="B98" s="13" t="s">
        <v>1301</v>
      </c>
      <c r="C98" s="13"/>
      <c r="D98" s="34" t="s">
        <v>734</v>
      </c>
      <c r="E98" s="36" t="s">
        <v>572</v>
      </c>
      <c r="F98" s="20"/>
      <c r="G98" s="20"/>
      <c r="H98" s="20"/>
      <c r="I98" s="20"/>
      <c r="J98" s="20"/>
      <c r="K98" s="20"/>
      <c r="L98" s="20"/>
      <c r="M98" s="20"/>
      <c r="N98" s="20"/>
      <c r="O98" s="20"/>
      <c r="P98" s="20"/>
      <c r="Q98" s="19">
        <f t="shared" si="20"/>
        <v>0</v>
      </c>
      <c r="S98" s="13"/>
    </row>
    <row r="99" spans="1:19" s="11" customFormat="1">
      <c r="A99" s="13" t="s">
        <v>1446</v>
      </c>
      <c r="B99" s="13" t="s">
        <v>1302</v>
      </c>
      <c r="C99" s="13"/>
      <c r="D99" s="34" t="s">
        <v>1246</v>
      </c>
      <c r="E99" s="36" t="s">
        <v>573</v>
      </c>
      <c r="F99" s="20"/>
      <c r="G99" s="20"/>
      <c r="H99" s="20"/>
      <c r="I99" s="20"/>
      <c r="J99" s="20"/>
      <c r="K99" s="20"/>
      <c r="L99" s="20"/>
      <c r="M99" s="20"/>
      <c r="N99" s="20"/>
      <c r="O99" s="20"/>
      <c r="P99" s="20"/>
      <c r="Q99" s="19">
        <f t="shared" si="20"/>
        <v>0</v>
      </c>
      <c r="S99" s="13"/>
    </row>
    <row r="100" spans="1:19" s="11" customFormat="1">
      <c r="A100" s="13" t="s">
        <v>1446</v>
      </c>
      <c r="B100" s="13" t="s">
        <v>1303</v>
      </c>
      <c r="C100" s="13"/>
      <c r="D100" s="34" t="s">
        <v>1247</v>
      </c>
      <c r="E100" s="36" t="s">
        <v>574</v>
      </c>
      <c r="F100" s="20"/>
      <c r="G100" s="20"/>
      <c r="H100" s="20"/>
      <c r="I100" s="20"/>
      <c r="J100" s="20"/>
      <c r="K100" s="20"/>
      <c r="L100" s="20"/>
      <c r="M100" s="20"/>
      <c r="N100" s="20"/>
      <c r="O100" s="20"/>
      <c r="P100" s="20"/>
      <c r="Q100" s="19">
        <f t="shared" si="20"/>
        <v>0</v>
      </c>
      <c r="S100" s="13"/>
    </row>
    <row r="101" spans="1:19" s="11" customFormat="1">
      <c r="A101" s="13" t="s">
        <v>1446</v>
      </c>
      <c r="B101" s="13" t="s">
        <v>1304</v>
      </c>
      <c r="C101" s="13"/>
      <c r="D101" s="34" t="s">
        <v>1248</v>
      </c>
      <c r="E101" s="36" t="s">
        <v>575</v>
      </c>
      <c r="F101" s="20"/>
      <c r="G101" s="20"/>
      <c r="H101" s="20"/>
      <c r="I101" s="20"/>
      <c r="J101" s="20"/>
      <c r="K101" s="20"/>
      <c r="L101" s="20"/>
      <c r="M101" s="20"/>
      <c r="N101" s="20"/>
      <c r="O101" s="20"/>
      <c r="P101" s="20"/>
      <c r="Q101" s="19">
        <f t="shared" si="20"/>
        <v>0</v>
      </c>
      <c r="S101" s="13"/>
    </row>
    <row r="102" spans="1:19" s="11" customFormat="1">
      <c r="A102" s="13" t="s">
        <v>1446</v>
      </c>
      <c r="B102" s="13" t="s">
        <v>1305</v>
      </c>
      <c r="C102" s="13"/>
      <c r="D102" s="34" t="s">
        <v>1249</v>
      </c>
      <c r="E102" s="36" t="s">
        <v>576</v>
      </c>
      <c r="F102" s="20"/>
      <c r="G102" s="20"/>
      <c r="H102" s="20"/>
      <c r="I102" s="20"/>
      <c r="J102" s="20"/>
      <c r="K102" s="20"/>
      <c r="L102" s="20"/>
      <c r="M102" s="20"/>
      <c r="N102" s="20"/>
      <c r="O102" s="20"/>
      <c r="P102" s="20"/>
      <c r="Q102" s="19">
        <f t="shared" si="20"/>
        <v>0</v>
      </c>
      <c r="S102" s="13"/>
    </row>
    <row r="103" spans="1:19" s="11" customFormat="1">
      <c r="A103" s="13" t="s">
        <v>1446</v>
      </c>
      <c r="B103" s="13" t="s">
        <v>1306</v>
      </c>
      <c r="C103" s="13"/>
      <c r="D103" s="34" t="s">
        <v>1250</v>
      </c>
      <c r="E103" s="36" t="s">
        <v>577</v>
      </c>
      <c r="F103" s="20"/>
      <c r="G103" s="20"/>
      <c r="H103" s="20"/>
      <c r="I103" s="20"/>
      <c r="J103" s="20"/>
      <c r="K103" s="20"/>
      <c r="L103" s="20"/>
      <c r="M103" s="20"/>
      <c r="N103" s="20"/>
      <c r="O103" s="20"/>
      <c r="P103" s="20"/>
      <c r="Q103" s="19">
        <f t="shared" si="20"/>
        <v>0</v>
      </c>
      <c r="S103" s="13"/>
    </row>
    <row r="104" spans="1:19" s="11" customFormat="1">
      <c r="A104" s="13" t="s">
        <v>1446</v>
      </c>
      <c r="B104" s="13" t="s">
        <v>1285</v>
      </c>
      <c r="C104" s="13"/>
      <c r="D104" s="46" t="s">
        <v>1135</v>
      </c>
      <c r="E104" s="36" t="s">
        <v>578</v>
      </c>
      <c r="F104" s="19">
        <f>SUM(F105:F111)</f>
        <v>0</v>
      </c>
      <c r="G104" s="19">
        <f>SUM(G105:G111)</f>
        <v>0</v>
      </c>
      <c r="H104" s="19">
        <f t="shared" ref="H104:P104" si="24">SUM(H105:H111)</f>
        <v>0</v>
      </c>
      <c r="I104" s="19">
        <f t="shared" si="24"/>
        <v>0</v>
      </c>
      <c r="J104" s="19">
        <f t="shared" si="24"/>
        <v>0</v>
      </c>
      <c r="K104" s="19">
        <f t="shared" si="24"/>
        <v>0</v>
      </c>
      <c r="L104" s="19">
        <f t="shared" si="24"/>
        <v>0</v>
      </c>
      <c r="M104" s="19">
        <f t="shared" si="24"/>
        <v>0</v>
      </c>
      <c r="N104" s="19">
        <f t="shared" si="24"/>
        <v>0</v>
      </c>
      <c r="O104" s="19">
        <f t="shared" si="24"/>
        <v>0</v>
      </c>
      <c r="P104" s="19">
        <f t="shared" si="24"/>
        <v>0</v>
      </c>
      <c r="Q104" s="19">
        <f t="shared" si="20"/>
        <v>0</v>
      </c>
      <c r="S104" s="13"/>
    </row>
    <row r="105" spans="1:19" s="11" customFormat="1">
      <c r="A105" s="13" t="s">
        <v>1446</v>
      </c>
      <c r="B105" s="13" t="s">
        <v>1307</v>
      </c>
      <c r="C105" s="13"/>
      <c r="D105" s="31" t="s">
        <v>1245</v>
      </c>
      <c r="E105" s="36" t="s">
        <v>579</v>
      </c>
      <c r="F105" s="20"/>
      <c r="G105" s="20"/>
      <c r="H105" s="20"/>
      <c r="I105" s="20"/>
      <c r="J105" s="20"/>
      <c r="K105" s="20"/>
      <c r="L105" s="20"/>
      <c r="M105" s="20"/>
      <c r="N105" s="20"/>
      <c r="O105" s="20"/>
      <c r="P105" s="20"/>
      <c r="Q105" s="19">
        <f t="shared" si="20"/>
        <v>0</v>
      </c>
      <c r="S105" s="13"/>
    </row>
    <row r="106" spans="1:19" s="11" customFormat="1">
      <c r="A106" s="13" t="s">
        <v>1446</v>
      </c>
      <c r="B106" s="13" t="s">
        <v>1308</v>
      </c>
      <c r="C106" s="13"/>
      <c r="D106" s="34" t="s">
        <v>734</v>
      </c>
      <c r="E106" s="36" t="s">
        <v>580</v>
      </c>
      <c r="F106" s="20"/>
      <c r="G106" s="20"/>
      <c r="H106" s="20"/>
      <c r="I106" s="20"/>
      <c r="J106" s="20"/>
      <c r="K106" s="20"/>
      <c r="L106" s="20"/>
      <c r="M106" s="20"/>
      <c r="N106" s="20"/>
      <c r="O106" s="20"/>
      <c r="P106" s="20"/>
      <c r="Q106" s="19">
        <f t="shared" si="20"/>
        <v>0</v>
      </c>
      <c r="S106" s="13"/>
    </row>
    <row r="107" spans="1:19" s="11" customFormat="1">
      <c r="A107" s="13" t="s">
        <v>1446</v>
      </c>
      <c r="B107" s="13" t="s">
        <v>1309</v>
      </c>
      <c r="C107" s="13"/>
      <c r="D107" s="34" t="s">
        <v>1246</v>
      </c>
      <c r="E107" s="36" t="s">
        <v>581</v>
      </c>
      <c r="F107" s="20"/>
      <c r="G107" s="20"/>
      <c r="H107" s="20"/>
      <c r="I107" s="20"/>
      <c r="J107" s="20"/>
      <c r="K107" s="20"/>
      <c r="L107" s="20"/>
      <c r="M107" s="20"/>
      <c r="N107" s="20"/>
      <c r="O107" s="20"/>
      <c r="P107" s="20"/>
      <c r="Q107" s="19">
        <f t="shared" si="20"/>
        <v>0</v>
      </c>
      <c r="S107" s="13"/>
    </row>
    <row r="108" spans="1:19" s="11" customFormat="1">
      <c r="A108" s="13" t="s">
        <v>1446</v>
      </c>
      <c r="B108" s="13" t="s">
        <v>1310</v>
      </c>
      <c r="C108" s="13"/>
      <c r="D108" s="34" t="s">
        <v>1247</v>
      </c>
      <c r="E108" s="36" t="s">
        <v>582</v>
      </c>
      <c r="F108" s="20"/>
      <c r="G108" s="20"/>
      <c r="H108" s="20"/>
      <c r="I108" s="20"/>
      <c r="J108" s="20"/>
      <c r="K108" s="20"/>
      <c r="L108" s="20"/>
      <c r="M108" s="20"/>
      <c r="N108" s="20"/>
      <c r="O108" s="20"/>
      <c r="P108" s="20"/>
      <c r="Q108" s="19">
        <f t="shared" si="20"/>
        <v>0</v>
      </c>
      <c r="S108" s="13"/>
    </row>
    <row r="109" spans="1:19" s="11" customFormat="1">
      <c r="A109" s="13" t="s">
        <v>1446</v>
      </c>
      <c r="B109" s="13" t="s">
        <v>1311</v>
      </c>
      <c r="C109" s="13"/>
      <c r="D109" s="34" t="s">
        <v>1248</v>
      </c>
      <c r="E109" s="36" t="s">
        <v>583</v>
      </c>
      <c r="F109" s="20"/>
      <c r="G109" s="20"/>
      <c r="H109" s="20"/>
      <c r="I109" s="20"/>
      <c r="J109" s="20"/>
      <c r="K109" s="20"/>
      <c r="L109" s="20"/>
      <c r="M109" s="20"/>
      <c r="N109" s="20"/>
      <c r="O109" s="20"/>
      <c r="P109" s="20"/>
      <c r="Q109" s="19">
        <f t="shared" si="20"/>
        <v>0</v>
      </c>
      <c r="S109" s="13"/>
    </row>
    <row r="110" spans="1:19" s="11" customFormat="1">
      <c r="A110" s="13" t="s">
        <v>1446</v>
      </c>
      <c r="B110" s="13" t="s">
        <v>1312</v>
      </c>
      <c r="C110" s="13"/>
      <c r="D110" s="34" t="s">
        <v>1249</v>
      </c>
      <c r="E110" s="36" t="s">
        <v>584</v>
      </c>
      <c r="F110" s="20"/>
      <c r="G110" s="20"/>
      <c r="H110" s="20"/>
      <c r="I110" s="20"/>
      <c r="J110" s="20"/>
      <c r="K110" s="20"/>
      <c r="L110" s="20"/>
      <c r="M110" s="20"/>
      <c r="N110" s="20"/>
      <c r="O110" s="20"/>
      <c r="P110" s="20"/>
      <c r="Q110" s="19">
        <f t="shared" si="20"/>
        <v>0</v>
      </c>
      <c r="S110" s="13"/>
    </row>
    <row r="111" spans="1:19" s="11" customFormat="1">
      <c r="A111" s="13" t="s">
        <v>1446</v>
      </c>
      <c r="B111" s="13" t="s">
        <v>1313</v>
      </c>
      <c r="C111" s="13"/>
      <c r="D111" s="34" t="s">
        <v>1250</v>
      </c>
      <c r="E111" s="36" t="s">
        <v>585</v>
      </c>
      <c r="F111" s="20"/>
      <c r="G111" s="20"/>
      <c r="H111" s="20"/>
      <c r="I111" s="20"/>
      <c r="J111" s="20"/>
      <c r="K111" s="20"/>
      <c r="L111" s="20"/>
      <c r="M111" s="20"/>
      <c r="N111" s="20"/>
      <c r="O111" s="20"/>
      <c r="P111" s="20"/>
      <c r="Q111" s="19">
        <f t="shared" si="20"/>
        <v>0</v>
      </c>
      <c r="S111" s="13"/>
    </row>
    <row r="112" spans="1:19" s="11" customFormat="1">
      <c r="A112" s="13" t="s">
        <v>825</v>
      </c>
      <c r="B112" s="13"/>
      <c r="C112" s="13"/>
      <c r="D112" s="30" t="s">
        <v>1137</v>
      </c>
      <c r="E112" s="36" t="s">
        <v>586</v>
      </c>
      <c r="F112" s="20"/>
      <c r="G112" s="20"/>
      <c r="H112" s="20"/>
      <c r="I112" s="20"/>
      <c r="J112" s="20"/>
      <c r="K112" s="20"/>
      <c r="L112" s="20"/>
      <c r="M112" s="20"/>
      <c r="N112" s="20"/>
      <c r="O112" s="20"/>
      <c r="P112" s="20"/>
      <c r="Q112" s="19">
        <f t="shared" si="20"/>
        <v>0</v>
      </c>
      <c r="S112" s="13"/>
    </row>
    <row r="113" spans="1:19" s="11" customFormat="1">
      <c r="A113" s="13" t="s">
        <v>826</v>
      </c>
      <c r="B113" s="13"/>
      <c r="C113" s="13"/>
      <c r="D113" s="30" t="s">
        <v>1138</v>
      </c>
      <c r="E113" s="36" t="s">
        <v>587</v>
      </c>
      <c r="F113" s="20"/>
      <c r="G113" s="20"/>
      <c r="H113" s="20"/>
      <c r="I113" s="20"/>
      <c r="J113" s="20"/>
      <c r="K113" s="20"/>
      <c r="L113" s="20"/>
      <c r="M113" s="20"/>
      <c r="N113" s="20"/>
      <c r="O113" s="20"/>
      <c r="P113" s="20"/>
      <c r="Q113" s="19">
        <f t="shared" si="20"/>
        <v>0</v>
      </c>
      <c r="S113" s="13"/>
    </row>
    <row r="114" spans="1:19" s="11" customFormat="1">
      <c r="A114" s="13" t="s">
        <v>1445</v>
      </c>
      <c r="B114" s="13"/>
      <c r="C114" s="13"/>
      <c r="D114" s="30" t="s">
        <v>1139</v>
      </c>
      <c r="E114" s="36" t="s">
        <v>588</v>
      </c>
      <c r="F114" s="20"/>
      <c r="G114" s="20"/>
      <c r="H114" s="20"/>
      <c r="I114" s="20"/>
      <c r="J114" s="20"/>
      <c r="K114" s="20"/>
      <c r="L114" s="20"/>
      <c r="M114" s="20"/>
      <c r="N114" s="20"/>
      <c r="O114" s="20"/>
      <c r="P114" s="20"/>
      <c r="Q114" s="19">
        <f t="shared" si="20"/>
        <v>0</v>
      </c>
      <c r="S114" s="13"/>
    </row>
    <row r="115" spans="1:19" s="11" customFormat="1">
      <c r="A115" s="13" t="s">
        <v>1398</v>
      </c>
      <c r="B115" s="13"/>
      <c r="C115" s="13"/>
      <c r="D115" s="30" t="s">
        <v>1140</v>
      </c>
      <c r="E115" s="36" t="s">
        <v>589</v>
      </c>
      <c r="F115" s="20"/>
      <c r="G115" s="20"/>
      <c r="H115" s="20"/>
      <c r="I115" s="20"/>
      <c r="J115" s="20"/>
      <c r="K115" s="20"/>
      <c r="L115" s="20"/>
      <c r="M115" s="20"/>
      <c r="N115" s="20"/>
      <c r="O115" s="20"/>
      <c r="P115" s="20"/>
      <c r="Q115" s="19">
        <f t="shared" si="20"/>
        <v>0</v>
      </c>
      <c r="S115" s="13"/>
    </row>
    <row r="116" spans="1:19" s="11" customFormat="1">
      <c r="A116" s="13" t="s">
        <v>1399</v>
      </c>
      <c r="B116" s="13"/>
      <c r="C116" s="13"/>
      <c r="D116" s="30" t="s">
        <v>1141</v>
      </c>
      <c r="E116" s="36" t="s">
        <v>590</v>
      </c>
      <c r="F116" s="20"/>
      <c r="G116" s="20"/>
      <c r="H116" s="20"/>
      <c r="I116" s="20"/>
      <c r="J116" s="20"/>
      <c r="K116" s="20"/>
      <c r="L116" s="20"/>
      <c r="M116" s="20"/>
      <c r="N116" s="20"/>
      <c r="O116" s="20"/>
      <c r="P116" s="20"/>
      <c r="Q116" s="19">
        <f t="shared" si="20"/>
        <v>0</v>
      </c>
      <c r="S116" s="13"/>
    </row>
    <row r="117" spans="1:19" s="11" customFormat="1">
      <c r="A117" s="13" t="s">
        <v>828</v>
      </c>
      <c r="B117" s="13"/>
      <c r="C117" s="13"/>
      <c r="D117" s="44" t="s">
        <v>1142</v>
      </c>
      <c r="E117" s="36" t="s">
        <v>591</v>
      </c>
      <c r="F117" s="19">
        <f>SUM(F118:F125)</f>
        <v>0</v>
      </c>
      <c r="G117" s="19">
        <f>SUM(G118:G125)</f>
        <v>0</v>
      </c>
      <c r="H117" s="19">
        <f t="shared" ref="H117:P117" si="25">SUM(H118:H125)</f>
        <v>0</v>
      </c>
      <c r="I117" s="19">
        <f t="shared" si="25"/>
        <v>0</v>
      </c>
      <c r="J117" s="19">
        <f t="shared" si="25"/>
        <v>0</v>
      </c>
      <c r="K117" s="19">
        <f t="shared" si="25"/>
        <v>0</v>
      </c>
      <c r="L117" s="19">
        <f t="shared" si="25"/>
        <v>0</v>
      </c>
      <c r="M117" s="19">
        <f t="shared" si="25"/>
        <v>0</v>
      </c>
      <c r="N117" s="19">
        <f t="shared" si="25"/>
        <v>0</v>
      </c>
      <c r="O117" s="19">
        <f t="shared" si="25"/>
        <v>0</v>
      </c>
      <c r="P117" s="19">
        <f t="shared" si="25"/>
        <v>0</v>
      </c>
      <c r="Q117" s="19">
        <f t="shared" si="20"/>
        <v>0</v>
      </c>
      <c r="S117" s="13"/>
    </row>
    <row r="118" spans="1:19" s="11" customFormat="1">
      <c r="A118" s="13" t="s">
        <v>829</v>
      </c>
      <c r="B118" s="13"/>
      <c r="C118" s="13"/>
      <c r="D118" s="30" t="s">
        <v>1143</v>
      </c>
      <c r="E118" s="36" t="s">
        <v>592</v>
      </c>
      <c r="F118" s="20"/>
      <c r="G118" s="20"/>
      <c r="H118" s="20"/>
      <c r="I118" s="20"/>
      <c r="J118" s="20"/>
      <c r="K118" s="20"/>
      <c r="L118" s="20"/>
      <c r="M118" s="20"/>
      <c r="N118" s="20"/>
      <c r="O118" s="20"/>
      <c r="P118" s="20"/>
      <c r="Q118" s="19">
        <f t="shared" si="20"/>
        <v>0</v>
      </c>
      <c r="S118" s="13"/>
    </row>
    <row r="119" spans="1:19" s="11" customFormat="1">
      <c r="A119" s="13" t="s">
        <v>830</v>
      </c>
      <c r="B119" s="13"/>
      <c r="C119" s="13"/>
      <c r="D119" s="30" t="s">
        <v>1144</v>
      </c>
      <c r="E119" s="36" t="s">
        <v>593</v>
      </c>
      <c r="F119" s="20"/>
      <c r="G119" s="20"/>
      <c r="H119" s="20"/>
      <c r="I119" s="20"/>
      <c r="J119" s="20"/>
      <c r="K119" s="20"/>
      <c r="L119" s="20"/>
      <c r="M119" s="20"/>
      <c r="N119" s="20"/>
      <c r="O119" s="20"/>
      <c r="P119" s="20"/>
      <c r="Q119" s="19">
        <f t="shared" si="20"/>
        <v>0</v>
      </c>
      <c r="S119" s="13"/>
    </row>
    <row r="120" spans="1:19" s="11" customFormat="1">
      <c r="A120" s="13" t="s">
        <v>831</v>
      </c>
      <c r="B120" s="13"/>
      <c r="C120" s="13"/>
      <c r="D120" s="30" t="s">
        <v>1145</v>
      </c>
      <c r="E120" s="36" t="s">
        <v>594</v>
      </c>
      <c r="F120" s="20"/>
      <c r="G120" s="20"/>
      <c r="H120" s="20"/>
      <c r="I120" s="20"/>
      <c r="J120" s="20"/>
      <c r="K120" s="20"/>
      <c r="L120" s="20"/>
      <c r="M120" s="20"/>
      <c r="N120" s="20"/>
      <c r="O120" s="20"/>
      <c r="P120" s="20"/>
      <c r="Q120" s="19">
        <f t="shared" si="20"/>
        <v>0</v>
      </c>
      <c r="S120" s="13"/>
    </row>
    <row r="121" spans="1:19" s="11" customFormat="1">
      <c r="A121" s="13" t="s">
        <v>832</v>
      </c>
      <c r="B121" s="13"/>
      <c r="C121" s="13"/>
      <c r="D121" s="30" t="s">
        <v>1146</v>
      </c>
      <c r="E121" s="36" t="s">
        <v>595</v>
      </c>
      <c r="F121" s="20"/>
      <c r="G121" s="20"/>
      <c r="H121" s="20"/>
      <c r="I121" s="20"/>
      <c r="J121" s="20"/>
      <c r="K121" s="20"/>
      <c r="L121" s="20"/>
      <c r="M121" s="20"/>
      <c r="N121" s="20"/>
      <c r="O121" s="20"/>
      <c r="P121" s="20"/>
      <c r="Q121" s="19">
        <f t="shared" si="20"/>
        <v>0</v>
      </c>
      <c r="S121" s="13"/>
    </row>
    <row r="122" spans="1:19" s="11" customFormat="1">
      <c r="A122" s="13" t="s">
        <v>833</v>
      </c>
      <c r="B122" s="13"/>
      <c r="C122" s="13"/>
      <c r="D122" s="30" t="s">
        <v>1147</v>
      </c>
      <c r="E122" s="36" t="s">
        <v>596</v>
      </c>
      <c r="F122" s="20"/>
      <c r="G122" s="20"/>
      <c r="H122" s="20"/>
      <c r="I122" s="20"/>
      <c r="J122" s="20"/>
      <c r="K122" s="20"/>
      <c r="L122" s="20"/>
      <c r="M122" s="20"/>
      <c r="N122" s="20"/>
      <c r="O122" s="20"/>
      <c r="P122" s="20"/>
      <c r="Q122" s="19">
        <f t="shared" si="20"/>
        <v>0</v>
      </c>
      <c r="S122" s="13"/>
    </row>
    <row r="123" spans="1:19" s="11" customFormat="1">
      <c r="A123" s="13" t="s">
        <v>1447</v>
      </c>
      <c r="B123" s="13"/>
      <c r="C123" s="13"/>
      <c r="D123" s="30" t="s">
        <v>1148</v>
      </c>
      <c r="E123" s="36" t="s">
        <v>597</v>
      </c>
      <c r="F123" s="20"/>
      <c r="G123" s="20"/>
      <c r="H123" s="20"/>
      <c r="I123" s="20"/>
      <c r="J123" s="20"/>
      <c r="K123" s="20"/>
      <c r="L123" s="20"/>
      <c r="M123" s="20"/>
      <c r="N123" s="20"/>
      <c r="O123" s="20"/>
      <c r="P123" s="20"/>
      <c r="Q123" s="19">
        <f t="shared" si="20"/>
        <v>0</v>
      </c>
      <c r="S123" s="13"/>
    </row>
    <row r="124" spans="1:19" s="11" customFormat="1">
      <c r="A124" s="13" t="s">
        <v>834</v>
      </c>
      <c r="B124" s="13"/>
      <c r="C124" s="13"/>
      <c r="D124" s="30" t="s">
        <v>1149</v>
      </c>
      <c r="E124" s="36" t="s">
        <v>598</v>
      </c>
      <c r="F124" s="20"/>
      <c r="G124" s="20"/>
      <c r="H124" s="20"/>
      <c r="I124" s="20"/>
      <c r="J124" s="20"/>
      <c r="K124" s="20"/>
      <c r="L124" s="20"/>
      <c r="M124" s="20"/>
      <c r="N124" s="20"/>
      <c r="O124" s="20"/>
      <c r="P124" s="20"/>
      <c r="Q124" s="19">
        <f t="shared" si="20"/>
        <v>0</v>
      </c>
      <c r="S124" s="13"/>
    </row>
    <row r="125" spans="1:19" s="11" customFormat="1">
      <c r="A125" s="13" t="s">
        <v>835</v>
      </c>
      <c r="B125" s="13"/>
      <c r="C125" s="13"/>
      <c r="D125" s="30" t="s">
        <v>1150</v>
      </c>
      <c r="E125" s="36" t="s">
        <v>599</v>
      </c>
      <c r="F125" s="20"/>
      <c r="G125" s="20"/>
      <c r="H125" s="20"/>
      <c r="I125" s="20"/>
      <c r="J125" s="20"/>
      <c r="K125" s="20"/>
      <c r="L125" s="20"/>
      <c r="M125" s="20"/>
      <c r="N125" s="20"/>
      <c r="O125" s="20"/>
      <c r="P125" s="20"/>
      <c r="Q125" s="19">
        <f t="shared" si="20"/>
        <v>0</v>
      </c>
      <c r="S125" s="13"/>
    </row>
    <row r="126" spans="1:19" s="11" customFormat="1">
      <c r="A126" s="13" t="s">
        <v>1254</v>
      </c>
      <c r="B126" s="13"/>
      <c r="C126" s="13"/>
      <c r="D126" s="29" t="s">
        <v>1151</v>
      </c>
      <c r="E126" s="36" t="s">
        <v>600</v>
      </c>
      <c r="F126" s="20"/>
      <c r="G126" s="20"/>
      <c r="H126" s="20"/>
      <c r="I126" s="20"/>
      <c r="J126" s="20"/>
      <c r="K126" s="20"/>
      <c r="L126" s="20"/>
      <c r="M126" s="20"/>
      <c r="N126" s="20"/>
      <c r="O126" s="20"/>
      <c r="P126" s="20"/>
      <c r="Q126" s="19">
        <f t="shared" si="20"/>
        <v>0</v>
      </c>
      <c r="S126" s="13"/>
    </row>
    <row r="127" spans="1:19" s="11" customFormat="1">
      <c r="A127" s="13" t="s">
        <v>836</v>
      </c>
      <c r="B127" s="13"/>
      <c r="C127" s="13"/>
      <c r="D127" s="29" t="s">
        <v>1152</v>
      </c>
      <c r="E127" s="36" t="s">
        <v>601</v>
      </c>
      <c r="F127" s="20"/>
      <c r="G127" s="20"/>
      <c r="H127" s="20"/>
      <c r="I127" s="20"/>
      <c r="J127" s="20"/>
      <c r="K127" s="20"/>
      <c r="L127" s="20"/>
      <c r="M127" s="20"/>
      <c r="N127" s="20"/>
      <c r="O127" s="20"/>
      <c r="P127" s="20"/>
      <c r="Q127" s="19">
        <f t="shared" si="20"/>
        <v>0</v>
      </c>
      <c r="S127" s="13"/>
    </row>
    <row r="128" spans="1:19" s="11" customFormat="1">
      <c r="A128" s="13" t="s">
        <v>837</v>
      </c>
      <c r="B128" s="13"/>
      <c r="C128" s="13"/>
      <c r="D128" s="44" t="s">
        <v>1153</v>
      </c>
      <c r="E128" s="36" t="s">
        <v>602</v>
      </c>
      <c r="F128" s="19">
        <f>F129+F130</f>
        <v>0</v>
      </c>
      <c r="G128" s="19">
        <f>G129+G130</f>
        <v>0</v>
      </c>
      <c r="H128" s="19">
        <f t="shared" ref="H128:P128" si="26">H129+H130</f>
        <v>0</v>
      </c>
      <c r="I128" s="19">
        <f t="shared" si="26"/>
        <v>0</v>
      </c>
      <c r="J128" s="19">
        <f t="shared" si="26"/>
        <v>0</v>
      </c>
      <c r="K128" s="19">
        <f t="shared" si="26"/>
        <v>0</v>
      </c>
      <c r="L128" s="19">
        <f t="shared" si="26"/>
        <v>0</v>
      </c>
      <c r="M128" s="19">
        <f t="shared" si="26"/>
        <v>0</v>
      </c>
      <c r="N128" s="19">
        <f t="shared" si="26"/>
        <v>0</v>
      </c>
      <c r="O128" s="19">
        <f t="shared" si="26"/>
        <v>0</v>
      </c>
      <c r="P128" s="19">
        <f t="shared" si="26"/>
        <v>0</v>
      </c>
      <c r="Q128" s="19">
        <f t="shared" si="20"/>
        <v>0</v>
      </c>
      <c r="S128" s="13"/>
    </row>
    <row r="129" spans="1:19" s="11" customFormat="1">
      <c r="A129" s="13" t="s">
        <v>837</v>
      </c>
      <c r="B129" s="13" t="s">
        <v>1034</v>
      </c>
      <c r="C129" s="13"/>
      <c r="D129" s="30" t="s">
        <v>750</v>
      </c>
      <c r="E129" s="36" t="s">
        <v>603</v>
      </c>
      <c r="F129" s="20"/>
      <c r="G129" s="20"/>
      <c r="H129" s="20"/>
      <c r="I129" s="20"/>
      <c r="J129" s="20"/>
      <c r="K129" s="20"/>
      <c r="L129" s="20"/>
      <c r="M129" s="20"/>
      <c r="N129" s="20"/>
      <c r="O129" s="20"/>
      <c r="P129" s="20"/>
      <c r="Q129" s="19">
        <f t="shared" si="20"/>
        <v>0</v>
      </c>
      <c r="S129" s="13"/>
    </row>
    <row r="130" spans="1:19" s="11" customFormat="1">
      <c r="A130" s="13" t="s">
        <v>837</v>
      </c>
      <c r="B130" s="13" t="s">
        <v>1035</v>
      </c>
      <c r="C130" s="13"/>
      <c r="D130" s="30" t="s">
        <v>1372</v>
      </c>
      <c r="E130" s="36" t="s">
        <v>604</v>
      </c>
      <c r="F130" s="20"/>
      <c r="G130" s="20"/>
      <c r="H130" s="20"/>
      <c r="I130" s="20"/>
      <c r="J130" s="20"/>
      <c r="K130" s="20"/>
      <c r="L130" s="20"/>
      <c r="M130" s="20"/>
      <c r="N130" s="20"/>
      <c r="O130" s="20"/>
      <c r="P130" s="20"/>
      <c r="Q130" s="19">
        <f t="shared" si="20"/>
        <v>0</v>
      </c>
      <c r="S130" s="13"/>
    </row>
    <row r="131" spans="1:19" s="11" customFormat="1">
      <c r="A131" s="13" t="s">
        <v>838</v>
      </c>
      <c r="B131" s="13"/>
      <c r="C131" s="13"/>
      <c r="D131" s="29" t="s">
        <v>1154</v>
      </c>
      <c r="E131" s="36" t="s">
        <v>605</v>
      </c>
      <c r="F131" s="20"/>
      <c r="G131" s="20"/>
      <c r="H131" s="20"/>
      <c r="I131" s="20"/>
      <c r="J131" s="20"/>
      <c r="K131" s="20"/>
      <c r="L131" s="20"/>
      <c r="M131" s="20"/>
      <c r="N131" s="20"/>
      <c r="O131" s="20"/>
      <c r="P131" s="20"/>
      <c r="Q131" s="19">
        <f t="shared" si="20"/>
        <v>0</v>
      </c>
      <c r="S131" s="13"/>
    </row>
    <row r="132" spans="1:19" s="11" customFormat="1">
      <c r="A132" s="13" t="s">
        <v>839</v>
      </c>
      <c r="B132" s="13"/>
      <c r="C132" s="13"/>
      <c r="D132" s="29" t="s">
        <v>1155</v>
      </c>
      <c r="E132" s="36" t="s">
        <v>606</v>
      </c>
      <c r="F132" s="20"/>
      <c r="G132" s="20"/>
      <c r="H132" s="20"/>
      <c r="I132" s="20"/>
      <c r="J132" s="20"/>
      <c r="K132" s="20"/>
      <c r="L132" s="20"/>
      <c r="M132" s="20"/>
      <c r="N132" s="20"/>
      <c r="O132" s="20"/>
      <c r="P132" s="20"/>
      <c r="Q132" s="19">
        <f t="shared" si="20"/>
        <v>0</v>
      </c>
      <c r="S132" s="13"/>
    </row>
    <row r="133" spans="1:19" s="11" customFormat="1">
      <c r="A133" s="13" t="s">
        <v>840</v>
      </c>
      <c r="B133" s="13"/>
      <c r="C133" s="13"/>
      <c r="D133" s="29" t="s">
        <v>1156</v>
      </c>
      <c r="E133" s="36" t="s">
        <v>607</v>
      </c>
      <c r="F133" s="20"/>
      <c r="G133" s="20"/>
      <c r="H133" s="20"/>
      <c r="I133" s="20"/>
      <c r="J133" s="20"/>
      <c r="K133" s="20"/>
      <c r="L133" s="20"/>
      <c r="M133" s="20"/>
      <c r="N133" s="20"/>
      <c r="O133" s="20"/>
      <c r="P133" s="20"/>
      <c r="Q133" s="19">
        <f t="shared" si="20"/>
        <v>0</v>
      </c>
      <c r="S133" s="13"/>
    </row>
    <row r="134" spans="1:19" s="11" customFormat="1" ht="30">
      <c r="A134" s="13" t="s">
        <v>841</v>
      </c>
      <c r="B134" s="13"/>
      <c r="C134" s="13"/>
      <c r="D134" s="29" t="s">
        <v>1364</v>
      </c>
      <c r="E134" s="36" t="s">
        <v>608</v>
      </c>
      <c r="F134" s="20"/>
      <c r="G134" s="20"/>
      <c r="H134" s="20"/>
      <c r="I134" s="20"/>
      <c r="J134" s="20"/>
      <c r="K134" s="20"/>
      <c r="L134" s="20"/>
      <c r="M134" s="20"/>
      <c r="N134" s="20"/>
      <c r="O134" s="20"/>
      <c r="P134" s="20"/>
      <c r="Q134" s="19">
        <f t="shared" si="20"/>
        <v>0</v>
      </c>
      <c r="S134" s="13"/>
    </row>
    <row r="135" spans="1:19" s="11" customFormat="1">
      <c r="A135" s="13" t="s">
        <v>842</v>
      </c>
      <c r="B135" s="13"/>
      <c r="C135" s="13"/>
      <c r="D135" s="44" t="s">
        <v>1440</v>
      </c>
      <c r="E135" s="36" t="s">
        <v>609</v>
      </c>
      <c r="F135" s="19">
        <f>F14+F19+F35+F36+F40+F44+F117+F126+F127+F128+F131+F132+F133+F134</f>
        <v>0</v>
      </c>
      <c r="G135" s="19">
        <f>G14+G19+G35+G36+G40+G44+G117+G126+G127+G128+G131+G132+G133+G134</f>
        <v>0</v>
      </c>
      <c r="H135" s="19">
        <f t="shared" ref="H135:Q135" si="27">H14+H19+H35+H36+H40+H44+H117+H126+H127+H128+H131+H132+H133+H134</f>
        <v>0</v>
      </c>
      <c r="I135" s="19">
        <f t="shared" si="27"/>
        <v>0</v>
      </c>
      <c r="J135" s="19">
        <f t="shared" si="27"/>
        <v>0</v>
      </c>
      <c r="K135" s="19">
        <f t="shared" si="27"/>
        <v>0</v>
      </c>
      <c r="L135" s="19">
        <f t="shared" si="27"/>
        <v>0</v>
      </c>
      <c r="M135" s="19">
        <f t="shared" si="27"/>
        <v>0</v>
      </c>
      <c r="N135" s="19">
        <f t="shared" si="27"/>
        <v>0</v>
      </c>
      <c r="O135" s="19">
        <f t="shared" si="27"/>
        <v>0</v>
      </c>
      <c r="P135" s="19">
        <f t="shared" si="27"/>
        <v>0</v>
      </c>
      <c r="Q135" s="19">
        <f t="shared" si="27"/>
        <v>0</v>
      </c>
      <c r="S135" s="13"/>
    </row>
    <row r="136" spans="1:19" s="11" customFormat="1">
      <c r="A136" s="13" t="s">
        <v>1434</v>
      </c>
      <c r="B136" s="13"/>
      <c r="C136" s="13"/>
      <c r="D136" s="29" t="s">
        <v>1431</v>
      </c>
      <c r="E136" s="36" t="s">
        <v>610</v>
      </c>
      <c r="F136" s="19">
        <f>F135</f>
        <v>0</v>
      </c>
      <c r="G136" s="19">
        <f>G135+F136</f>
        <v>0</v>
      </c>
      <c r="H136" s="19">
        <f t="shared" ref="H136:P136" si="28">H135+G136</f>
        <v>0</v>
      </c>
      <c r="I136" s="19">
        <f t="shared" si="28"/>
        <v>0</v>
      </c>
      <c r="J136" s="19">
        <f t="shared" si="28"/>
        <v>0</v>
      </c>
      <c r="K136" s="19">
        <f t="shared" si="28"/>
        <v>0</v>
      </c>
      <c r="L136" s="19">
        <f t="shared" si="28"/>
        <v>0</v>
      </c>
      <c r="M136" s="19">
        <f t="shared" si="28"/>
        <v>0</v>
      </c>
      <c r="N136" s="19">
        <f t="shared" si="28"/>
        <v>0</v>
      </c>
      <c r="O136" s="19">
        <f t="shared" si="28"/>
        <v>0</v>
      </c>
      <c r="P136" s="19">
        <f t="shared" si="28"/>
        <v>0</v>
      </c>
      <c r="Q136" s="19">
        <f>P136</f>
        <v>0</v>
      </c>
      <c r="S136" s="13"/>
    </row>
    <row r="137" spans="1:19" s="11" customFormat="1">
      <c r="A137" s="13"/>
      <c r="B137" s="13"/>
      <c r="C137" s="13"/>
      <c r="D137" s="43" t="s">
        <v>770</v>
      </c>
      <c r="E137" s="36"/>
      <c r="F137" s="9"/>
      <c r="G137" s="9"/>
      <c r="H137" s="9"/>
      <c r="I137" s="9"/>
      <c r="J137" s="9"/>
      <c r="K137" s="9"/>
      <c r="L137" s="9"/>
      <c r="M137" s="9"/>
      <c r="N137" s="9"/>
      <c r="O137" s="9"/>
      <c r="P137" s="9"/>
      <c r="Q137" s="9"/>
      <c r="S137" s="13"/>
    </row>
    <row r="138" spans="1:19" s="11" customFormat="1">
      <c r="A138" s="13" t="s">
        <v>843</v>
      </c>
      <c r="B138" s="13"/>
      <c r="C138" s="13"/>
      <c r="D138" s="29" t="s">
        <v>1157</v>
      </c>
      <c r="E138" s="36" t="s">
        <v>611</v>
      </c>
      <c r="F138" s="20"/>
      <c r="G138" s="20"/>
      <c r="H138" s="20"/>
      <c r="I138" s="20"/>
      <c r="J138" s="20"/>
      <c r="K138" s="20"/>
      <c r="L138" s="20"/>
      <c r="M138" s="20"/>
      <c r="N138" s="20"/>
      <c r="O138" s="20"/>
      <c r="P138" s="20"/>
      <c r="Q138" s="19">
        <f t="shared" ref="Q138:Q189" si="29">SUM(F138:P138)</f>
        <v>0</v>
      </c>
      <c r="S138" s="13"/>
    </row>
    <row r="139" spans="1:19" s="11" customFormat="1">
      <c r="A139" s="13" t="s">
        <v>844</v>
      </c>
      <c r="B139" s="13"/>
      <c r="C139" s="13"/>
      <c r="D139" s="29" t="s">
        <v>1158</v>
      </c>
      <c r="E139" s="36" t="s">
        <v>612</v>
      </c>
      <c r="F139" s="20"/>
      <c r="G139" s="20"/>
      <c r="H139" s="20"/>
      <c r="I139" s="20"/>
      <c r="J139" s="20"/>
      <c r="K139" s="20"/>
      <c r="L139" s="20"/>
      <c r="M139" s="20"/>
      <c r="N139" s="20"/>
      <c r="O139" s="20"/>
      <c r="P139" s="20"/>
      <c r="Q139" s="19">
        <f t="shared" si="29"/>
        <v>0</v>
      </c>
      <c r="S139" s="13"/>
    </row>
    <row r="140" spans="1:19" s="11" customFormat="1">
      <c r="A140" s="13" t="s">
        <v>1448</v>
      </c>
      <c r="B140" s="13"/>
      <c r="C140" s="13"/>
      <c r="D140" s="44" t="s">
        <v>1159</v>
      </c>
      <c r="E140" s="36" t="s">
        <v>613</v>
      </c>
      <c r="F140" s="19">
        <f>SUM(F141:F143)</f>
        <v>0</v>
      </c>
      <c r="G140" s="19">
        <f>SUM(G141:G143)</f>
        <v>0</v>
      </c>
      <c r="H140" s="19">
        <f t="shared" ref="H140:P140" si="30">SUM(H141:H143)</f>
        <v>0</v>
      </c>
      <c r="I140" s="19">
        <f t="shared" si="30"/>
        <v>0</v>
      </c>
      <c r="J140" s="19">
        <f t="shared" si="30"/>
        <v>0</v>
      </c>
      <c r="K140" s="19">
        <f t="shared" si="30"/>
        <v>0</v>
      </c>
      <c r="L140" s="19">
        <f t="shared" si="30"/>
        <v>0</v>
      </c>
      <c r="M140" s="19">
        <f t="shared" si="30"/>
        <v>0</v>
      </c>
      <c r="N140" s="19">
        <f t="shared" si="30"/>
        <v>0</v>
      </c>
      <c r="O140" s="19">
        <f t="shared" si="30"/>
        <v>0</v>
      </c>
      <c r="P140" s="19">
        <f t="shared" si="30"/>
        <v>0</v>
      </c>
      <c r="Q140" s="19">
        <f t="shared" si="29"/>
        <v>0</v>
      </c>
      <c r="S140" s="13"/>
    </row>
    <row r="141" spans="1:19" s="11" customFormat="1">
      <c r="A141" s="13" t="s">
        <v>845</v>
      </c>
      <c r="B141" s="13"/>
      <c r="C141" s="13"/>
      <c r="D141" s="30" t="s">
        <v>1160</v>
      </c>
      <c r="E141" s="36" t="s">
        <v>614</v>
      </c>
      <c r="F141" s="20"/>
      <c r="G141" s="20"/>
      <c r="H141" s="20"/>
      <c r="I141" s="20"/>
      <c r="J141" s="20"/>
      <c r="K141" s="20"/>
      <c r="L141" s="20"/>
      <c r="M141" s="20"/>
      <c r="N141" s="20"/>
      <c r="O141" s="20"/>
      <c r="P141" s="20"/>
      <c r="Q141" s="19">
        <f t="shared" si="29"/>
        <v>0</v>
      </c>
      <c r="S141" s="13"/>
    </row>
    <row r="142" spans="1:19" s="11" customFormat="1">
      <c r="A142" s="13" t="s">
        <v>1255</v>
      </c>
      <c r="B142" s="13"/>
      <c r="C142" s="13"/>
      <c r="D142" s="30" t="s">
        <v>1161</v>
      </c>
      <c r="E142" s="36" t="s">
        <v>615</v>
      </c>
      <c r="F142" s="20"/>
      <c r="G142" s="20"/>
      <c r="H142" s="20"/>
      <c r="I142" s="20"/>
      <c r="J142" s="20"/>
      <c r="K142" s="20"/>
      <c r="L142" s="20"/>
      <c r="M142" s="20"/>
      <c r="N142" s="20"/>
      <c r="O142" s="20"/>
      <c r="P142" s="20"/>
      <c r="Q142" s="19">
        <f t="shared" si="29"/>
        <v>0</v>
      </c>
      <c r="S142" s="13"/>
    </row>
    <row r="143" spans="1:19" s="11" customFormat="1">
      <c r="A143" s="13" t="s">
        <v>1256</v>
      </c>
      <c r="B143" s="13"/>
      <c r="C143" s="13"/>
      <c r="D143" s="30" t="s">
        <v>1162</v>
      </c>
      <c r="E143" s="36" t="s">
        <v>616</v>
      </c>
      <c r="F143" s="20"/>
      <c r="G143" s="20"/>
      <c r="H143" s="20"/>
      <c r="I143" s="20"/>
      <c r="J143" s="20"/>
      <c r="K143" s="20"/>
      <c r="L143" s="20"/>
      <c r="M143" s="20"/>
      <c r="N143" s="20"/>
      <c r="O143" s="20"/>
      <c r="P143" s="20"/>
      <c r="Q143" s="19">
        <f t="shared" si="29"/>
        <v>0</v>
      </c>
      <c r="S143" s="13"/>
    </row>
    <row r="144" spans="1:19" s="11" customFormat="1" ht="30">
      <c r="A144" s="13" t="s">
        <v>847</v>
      </c>
      <c r="B144" s="13"/>
      <c r="C144" s="13"/>
      <c r="D144" s="44" t="s">
        <v>1163</v>
      </c>
      <c r="E144" s="36" t="s">
        <v>617</v>
      </c>
      <c r="F144" s="19">
        <f>F145+F153+F161+F162+F163+F164+F165</f>
        <v>0</v>
      </c>
      <c r="G144" s="19">
        <f>G145+G153+G161+G162+G163+G164+G165</f>
        <v>0</v>
      </c>
      <c r="H144" s="19">
        <f t="shared" ref="H144:P144" si="31">H145+H153+H161+H162+H163+H164+H165</f>
        <v>0</v>
      </c>
      <c r="I144" s="19">
        <f t="shared" si="31"/>
        <v>0</v>
      </c>
      <c r="J144" s="19">
        <f t="shared" si="31"/>
        <v>0</v>
      </c>
      <c r="K144" s="19">
        <f t="shared" si="31"/>
        <v>0</v>
      </c>
      <c r="L144" s="19">
        <f t="shared" si="31"/>
        <v>0</v>
      </c>
      <c r="M144" s="19">
        <f t="shared" si="31"/>
        <v>0</v>
      </c>
      <c r="N144" s="19">
        <f t="shared" si="31"/>
        <v>0</v>
      </c>
      <c r="O144" s="19">
        <f t="shared" si="31"/>
        <v>0</v>
      </c>
      <c r="P144" s="19">
        <f t="shared" si="31"/>
        <v>0</v>
      </c>
      <c r="Q144" s="19">
        <f t="shared" si="29"/>
        <v>0</v>
      </c>
      <c r="S144" s="13"/>
    </row>
    <row r="145" spans="1:19" s="11" customFormat="1">
      <c r="A145" s="13" t="s">
        <v>847</v>
      </c>
      <c r="B145" s="13" t="s">
        <v>1269</v>
      </c>
      <c r="C145" s="13"/>
      <c r="D145" s="45" t="s">
        <v>1164</v>
      </c>
      <c r="E145" s="36" t="s">
        <v>618</v>
      </c>
      <c r="F145" s="19">
        <f>SUM(F146:F152)</f>
        <v>0</v>
      </c>
      <c r="G145" s="19">
        <f>SUM(G146:G152)</f>
        <v>0</v>
      </c>
      <c r="H145" s="19">
        <f t="shared" ref="H145:P145" si="32">SUM(H146:H152)</f>
        <v>0</v>
      </c>
      <c r="I145" s="19">
        <f t="shared" si="32"/>
        <v>0</v>
      </c>
      <c r="J145" s="19">
        <f t="shared" si="32"/>
        <v>0</v>
      </c>
      <c r="K145" s="19">
        <f t="shared" si="32"/>
        <v>0</v>
      </c>
      <c r="L145" s="19">
        <f t="shared" si="32"/>
        <v>0</v>
      </c>
      <c r="M145" s="19">
        <f t="shared" si="32"/>
        <v>0</v>
      </c>
      <c r="N145" s="19">
        <f t="shared" si="32"/>
        <v>0</v>
      </c>
      <c r="O145" s="19">
        <f t="shared" si="32"/>
        <v>0</v>
      </c>
      <c r="P145" s="19">
        <f t="shared" si="32"/>
        <v>0</v>
      </c>
      <c r="Q145" s="19">
        <f t="shared" si="29"/>
        <v>0</v>
      </c>
      <c r="S145" s="13"/>
    </row>
    <row r="146" spans="1:19" s="11" customFormat="1">
      <c r="A146" s="13" t="s">
        <v>847</v>
      </c>
      <c r="B146" s="13" t="s">
        <v>1314</v>
      </c>
      <c r="C146" s="13"/>
      <c r="D146" s="31" t="s">
        <v>1165</v>
      </c>
      <c r="E146" s="36" t="s">
        <v>619</v>
      </c>
      <c r="F146" s="20"/>
      <c r="G146" s="20"/>
      <c r="H146" s="20"/>
      <c r="I146" s="20"/>
      <c r="J146" s="20"/>
      <c r="K146" s="20"/>
      <c r="L146" s="20"/>
      <c r="M146" s="20"/>
      <c r="N146" s="20"/>
      <c r="O146" s="20"/>
      <c r="P146" s="20"/>
      <c r="Q146" s="19">
        <f t="shared" si="29"/>
        <v>0</v>
      </c>
      <c r="S146" s="13"/>
    </row>
    <row r="147" spans="1:19" s="11" customFormat="1">
      <c r="A147" s="13" t="s">
        <v>847</v>
      </c>
      <c r="B147" s="13" t="s">
        <v>1315</v>
      </c>
      <c r="C147" s="13"/>
      <c r="D147" s="31" t="s">
        <v>1166</v>
      </c>
      <c r="E147" s="36" t="s">
        <v>620</v>
      </c>
      <c r="F147" s="20"/>
      <c r="G147" s="20"/>
      <c r="H147" s="20"/>
      <c r="I147" s="20"/>
      <c r="J147" s="20"/>
      <c r="K147" s="20"/>
      <c r="L147" s="20"/>
      <c r="M147" s="20"/>
      <c r="N147" s="20"/>
      <c r="O147" s="20"/>
      <c r="P147" s="20"/>
      <c r="Q147" s="19">
        <f t="shared" si="29"/>
        <v>0</v>
      </c>
      <c r="S147" s="13"/>
    </row>
    <row r="148" spans="1:19" s="11" customFormat="1">
      <c r="A148" s="13" t="s">
        <v>847</v>
      </c>
      <c r="B148" s="13" t="s">
        <v>1316</v>
      </c>
      <c r="C148" s="13"/>
      <c r="D148" s="31" t="s">
        <v>1167</v>
      </c>
      <c r="E148" s="36" t="s">
        <v>621</v>
      </c>
      <c r="F148" s="20"/>
      <c r="G148" s="20"/>
      <c r="H148" s="20"/>
      <c r="I148" s="20"/>
      <c r="J148" s="20"/>
      <c r="K148" s="20"/>
      <c r="L148" s="20"/>
      <c r="M148" s="20"/>
      <c r="N148" s="20"/>
      <c r="O148" s="20"/>
      <c r="P148" s="20"/>
      <c r="Q148" s="19">
        <f t="shared" si="29"/>
        <v>0</v>
      </c>
      <c r="S148" s="13"/>
    </row>
    <row r="149" spans="1:19" s="11" customFormat="1">
      <c r="A149" s="13" t="s">
        <v>847</v>
      </c>
      <c r="B149" s="13" t="s">
        <v>1317</v>
      </c>
      <c r="C149" s="13"/>
      <c r="D149" s="31" t="s">
        <v>1168</v>
      </c>
      <c r="E149" s="36" t="s">
        <v>622</v>
      </c>
      <c r="F149" s="20"/>
      <c r="G149" s="20"/>
      <c r="H149" s="20"/>
      <c r="I149" s="20"/>
      <c r="J149" s="20"/>
      <c r="K149" s="20"/>
      <c r="L149" s="20"/>
      <c r="M149" s="20"/>
      <c r="N149" s="20"/>
      <c r="O149" s="20"/>
      <c r="P149" s="20"/>
      <c r="Q149" s="19">
        <f t="shared" si="29"/>
        <v>0</v>
      </c>
      <c r="S149" s="13"/>
    </row>
    <row r="150" spans="1:19" s="11" customFormat="1">
      <c r="A150" s="13" t="s">
        <v>847</v>
      </c>
      <c r="B150" s="13" t="s">
        <v>1318</v>
      </c>
      <c r="C150" s="13"/>
      <c r="D150" s="31" t="s">
        <v>1169</v>
      </c>
      <c r="E150" s="36" t="s">
        <v>623</v>
      </c>
      <c r="F150" s="20"/>
      <c r="G150" s="20"/>
      <c r="H150" s="20"/>
      <c r="I150" s="20"/>
      <c r="J150" s="20"/>
      <c r="K150" s="20"/>
      <c r="L150" s="20"/>
      <c r="M150" s="20"/>
      <c r="N150" s="20"/>
      <c r="O150" s="20"/>
      <c r="P150" s="20"/>
      <c r="Q150" s="19">
        <f t="shared" si="29"/>
        <v>0</v>
      </c>
      <c r="S150" s="13"/>
    </row>
    <row r="151" spans="1:19" s="11" customFormat="1">
      <c r="A151" s="13" t="s">
        <v>847</v>
      </c>
      <c r="B151" s="13" t="s">
        <v>1319</v>
      </c>
      <c r="C151" s="13"/>
      <c r="D151" s="31" t="s">
        <v>1170</v>
      </c>
      <c r="E151" s="36" t="s">
        <v>624</v>
      </c>
      <c r="F151" s="20"/>
      <c r="G151" s="20"/>
      <c r="H151" s="20"/>
      <c r="I151" s="20"/>
      <c r="J151" s="20"/>
      <c r="K151" s="20"/>
      <c r="L151" s="20"/>
      <c r="M151" s="20"/>
      <c r="N151" s="20"/>
      <c r="O151" s="20"/>
      <c r="P151" s="20"/>
      <c r="Q151" s="19">
        <f t="shared" si="29"/>
        <v>0</v>
      </c>
      <c r="S151" s="13"/>
    </row>
    <row r="152" spans="1:19" s="11" customFormat="1">
      <c r="A152" s="13" t="s">
        <v>847</v>
      </c>
      <c r="B152" s="13" t="s">
        <v>1320</v>
      </c>
      <c r="C152" s="13"/>
      <c r="D152" s="31" t="s">
        <v>1171</v>
      </c>
      <c r="E152" s="36" t="s">
        <v>625</v>
      </c>
      <c r="F152" s="20"/>
      <c r="G152" s="20"/>
      <c r="H152" s="20"/>
      <c r="I152" s="20"/>
      <c r="J152" s="20"/>
      <c r="K152" s="20"/>
      <c r="L152" s="20"/>
      <c r="M152" s="20"/>
      <c r="N152" s="20"/>
      <c r="O152" s="20"/>
      <c r="P152" s="20"/>
      <c r="Q152" s="19">
        <f t="shared" si="29"/>
        <v>0</v>
      </c>
      <c r="S152" s="13"/>
    </row>
    <row r="153" spans="1:19" s="11" customFormat="1">
      <c r="A153" s="13" t="s">
        <v>847</v>
      </c>
      <c r="B153" s="13" t="s">
        <v>1270</v>
      </c>
      <c r="C153" s="13"/>
      <c r="D153" s="45" t="s">
        <v>1172</v>
      </c>
      <c r="E153" s="36" t="s">
        <v>626</v>
      </c>
      <c r="F153" s="19">
        <f>SUM(F154:F160)</f>
        <v>0</v>
      </c>
      <c r="G153" s="19">
        <f>SUM(G154:G160)</f>
        <v>0</v>
      </c>
      <c r="H153" s="19">
        <f t="shared" ref="H153:P153" si="33">SUM(H154:H160)</f>
        <v>0</v>
      </c>
      <c r="I153" s="19">
        <f t="shared" si="33"/>
        <v>0</v>
      </c>
      <c r="J153" s="19">
        <f t="shared" si="33"/>
        <v>0</v>
      </c>
      <c r="K153" s="19">
        <f t="shared" si="33"/>
        <v>0</v>
      </c>
      <c r="L153" s="19">
        <f t="shared" si="33"/>
        <v>0</v>
      </c>
      <c r="M153" s="19">
        <f t="shared" si="33"/>
        <v>0</v>
      </c>
      <c r="N153" s="19">
        <f t="shared" si="33"/>
        <v>0</v>
      </c>
      <c r="O153" s="19">
        <f t="shared" si="33"/>
        <v>0</v>
      </c>
      <c r="P153" s="19">
        <f t="shared" si="33"/>
        <v>0</v>
      </c>
      <c r="Q153" s="19">
        <f t="shared" si="29"/>
        <v>0</v>
      </c>
      <c r="S153" s="13"/>
    </row>
    <row r="154" spans="1:19" s="11" customFormat="1">
      <c r="A154" s="13" t="s">
        <v>847</v>
      </c>
      <c r="B154" s="13" t="s">
        <v>1327</v>
      </c>
      <c r="C154" s="13"/>
      <c r="D154" s="31" t="s">
        <v>1165</v>
      </c>
      <c r="E154" s="36" t="s">
        <v>627</v>
      </c>
      <c r="F154" s="20"/>
      <c r="G154" s="20"/>
      <c r="H154" s="20"/>
      <c r="I154" s="20"/>
      <c r="J154" s="20"/>
      <c r="K154" s="20"/>
      <c r="L154" s="20"/>
      <c r="M154" s="20"/>
      <c r="N154" s="20"/>
      <c r="O154" s="20"/>
      <c r="P154" s="20"/>
      <c r="Q154" s="19">
        <f t="shared" si="29"/>
        <v>0</v>
      </c>
      <c r="S154" s="13"/>
    </row>
    <row r="155" spans="1:19" s="11" customFormat="1">
      <c r="A155" s="13" t="s">
        <v>847</v>
      </c>
      <c r="B155" s="13" t="s">
        <v>1321</v>
      </c>
      <c r="C155" s="13"/>
      <c r="D155" s="31" t="s">
        <v>1166</v>
      </c>
      <c r="E155" s="36" t="s">
        <v>628</v>
      </c>
      <c r="F155" s="20"/>
      <c r="G155" s="20"/>
      <c r="H155" s="20"/>
      <c r="I155" s="20"/>
      <c r="J155" s="20"/>
      <c r="K155" s="20"/>
      <c r="L155" s="20"/>
      <c r="M155" s="20"/>
      <c r="N155" s="20"/>
      <c r="O155" s="20"/>
      <c r="P155" s="20"/>
      <c r="Q155" s="19">
        <f t="shared" si="29"/>
        <v>0</v>
      </c>
      <c r="S155" s="13"/>
    </row>
    <row r="156" spans="1:19" s="11" customFormat="1">
      <c r="A156" s="13" t="s">
        <v>847</v>
      </c>
      <c r="B156" s="13" t="s">
        <v>1322</v>
      </c>
      <c r="C156" s="13"/>
      <c r="D156" s="31" t="s">
        <v>1167</v>
      </c>
      <c r="E156" s="36" t="s">
        <v>629</v>
      </c>
      <c r="F156" s="20"/>
      <c r="G156" s="20"/>
      <c r="H156" s="20"/>
      <c r="I156" s="20"/>
      <c r="J156" s="20"/>
      <c r="K156" s="20"/>
      <c r="L156" s="20"/>
      <c r="M156" s="20"/>
      <c r="N156" s="20"/>
      <c r="O156" s="20"/>
      <c r="P156" s="20"/>
      <c r="Q156" s="19">
        <f t="shared" si="29"/>
        <v>0</v>
      </c>
      <c r="S156" s="13"/>
    </row>
    <row r="157" spans="1:19" s="11" customFormat="1">
      <c r="A157" s="13" t="s">
        <v>847</v>
      </c>
      <c r="B157" s="13" t="s">
        <v>1323</v>
      </c>
      <c r="C157" s="13"/>
      <c r="D157" s="31" t="s">
        <v>1168</v>
      </c>
      <c r="E157" s="36" t="s">
        <v>630</v>
      </c>
      <c r="F157" s="20"/>
      <c r="G157" s="20"/>
      <c r="H157" s="20"/>
      <c r="I157" s="20"/>
      <c r="J157" s="20"/>
      <c r="K157" s="20"/>
      <c r="L157" s="20"/>
      <c r="M157" s="20"/>
      <c r="N157" s="20"/>
      <c r="O157" s="20"/>
      <c r="P157" s="20"/>
      <c r="Q157" s="19">
        <f t="shared" si="29"/>
        <v>0</v>
      </c>
      <c r="S157" s="13"/>
    </row>
    <row r="158" spans="1:19" s="11" customFormat="1">
      <c r="A158" s="13" t="s">
        <v>847</v>
      </c>
      <c r="B158" s="13" t="s">
        <v>1324</v>
      </c>
      <c r="C158" s="13"/>
      <c r="D158" s="31" t="s">
        <v>1169</v>
      </c>
      <c r="E158" s="36" t="s">
        <v>631</v>
      </c>
      <c r="F158" s="20"/>
      <c r="G158" s="20"/>
      <c r="H158" s="20"/>
      <c r="I158" s="20"/>
      <c r="J158" s="20"/>
      <c r="K158" s="20"/>
      <c r="L158" s="20"/>
      <c r="M158" s="20"/>
      <c r="N158" s="20"/>
      <c r="O158" s="20"/>
      <c r="P158" s="20"/>
      <c r="Q158" s="19">
        <f t="shared" si="29"/>
        <v>0</v>
      </c>
      <c r="S158" s="13"/>
    </row>
    <row r="159" spans="1:19" s="11" customFormat="1">
      <c r="A159" s="13" t="s">
        <v>847</v>
      </c>
      <c r="B159" s="13" t="s">
        <v>1325</v>
      </c>
      <c r="C159" s="13"/>
      <c r="D159" s="31" t="s">
        <v>1170</v>
      </c>
      <c r="E159" s="36" t="s">
        <v>632</v>
      </c>
      <c r="F159" s="20"/>
      <c r="G159" s="20"/>
      <c r="H159" s="20"/>
      <c r="I159" s="20"/>
      <c r="J159" s="20"/>
      <c r="K159" s="20"/>
      <c r="L159" s="20"/>
      <c r="M159" s="20"/>
      <c r="N159" s="20"/>
      <c r="O159" s="20"/>
      <c r="P159" s="20"/>
      <c r="Q159" s="19">
        <f t="shared" si="29"/>
        <v>0</v>
      </c>
      <c r="S159" s="13"/>
    </row>
    <row r="160" spans="1:19" s="11" customFormat="1">
      <c r="A160" s="13" t="s">
        <v>847</v>
      </c>
      <c r="B160" s="13" t="s">
        <v>1326</v>
      </c>
      <c r="C160" s="13"/>
      <c r="D160" s="31" t="s">
        <v>1171</v>
      </c>
      <c r="E160" s="36" t="s">
        <v>633</v>
      </c>
      <c r="F160" s="20"/>
      <c r="G160" s="20"/>
      <c r="H160" s="20"/>
      <c r="I160" s="20"/>
      <c r="J160" s="20"/>
      <c r="K160" s="20"/>
      <c r="L160" s="20"/>
      <c r="M160" s="20"/>
      <c r="N160" s="20"/>
      <c r="O160" s="20"/>
      <c r="P160" s="20"/>
      <c r="Q160" s="19">
        <f t="shared" si="29"/>
        <v>0</v>
      </c>
      <c r="S160" s="13"/>
    </row>
    <row r="161" spans="1:19" s="11" customFormat="1">
      <c r="A161" s="13" t="s">
        <v>847</v>
      </c>
      <c r="B161" s="13" t="s">
        <v>532</v>
      </c>
      <c r="C161" s="13"/>
      <c r="D161" s="30" t="s">
        <v>1173</v>
      </c>
      <c r="E161" s="36" t="s">
        <v>634</v>
      </c>
      <c r="F161" s="20"/>
      <c r="G161" s="20"/>
      <c r="H161" s="20"/>
      <c r="I161" s="20"/>
      <c r="J161" s="20"/>
      <c r="K161" s="20"/>
      <c r="L161" s="20"/>
      <c r="M161" s="20"/>
      <c r="N161" s="20"/>
      <c r="O161" s="20"/>
      <c r="P161" s="20"/>
      <c r="Q161" s="19">
        <f t="shared" si="29"/>
        <v>0</v>
      </c>
      <c r="S161" s="13"/>
    </row>
    <row r="162" spans="1:19" s="11" customFormat="1">
      <c r="A162" s="13" t="s">
        <v>847</v>
      </c>
      <c r="B162" s="13" t="s">
        <v>533</v>
      </c>
      <c r="C162" s="13"/>
      <c r="D162" s="30" t="s">
        <v>1174</v>
      </c>
      <c r="E162" s="36" t="s">
        <v>635</v>
      </c>
      <c r="F162" s="20"/>
      <c r="G162" s="20"/>
      <c r="H162" s="20"/>
      <c r="I162" s="20"/>
      <c r="J162" s="20"/>
      <c r="K162" s="20"/>
      <c r="L162" s="20"/>
      <c r="M162" s="20"/>
      <c r="N162" s="20"/>
      <c r="O162" s="20"/>
      <c r="P162" s="20"/>
      <c r="Q162" s="19">
        <f t="shared" si="29"/>
        <v>0</v>
      </c>
      <c r="S162" s="13"/>
    </row>
    <row r="163" spans="1:19" s="11" customFormat="1">
      <c r="A163" s="13" t="s">
        <v>847</v>
      </c>
      <c r="B163" s="13" t="s">
        <v>1328</v>
      </c>
      <c r="C163" s="13"/>
      <c r="D163" s="30" t="s">
        <v>1175</v>
      </c>
      <c r="E163" s="36" t="s">
        <v>636</v>
      </c>
      <c r="F163" s="20"/>
      <c r="G163" s="20"/>
      <c r="H163" s="20"/>
      <c r="I163" s="20"/>
      <c r="J163" s="20"/>
      <c r="K163" s="20"/>
      <c r="L163" s="20"/>
      <c r="M163" s="20"/>
      <c r="N163" s="20"/>
      <c r="O163" s="20"/>
      <c r="P163" s="20"/>
      <c r="Q163" s="19">
        <f t="shared" si="29"/>
        <v>0</v>
      </c>
      <c r="S163" s="13"/>
    </row>
    <row r="164" spans="1:19" s="11" customFormat="1">
      <c r="A164" s="13" t="s">
        <v>847</v>
      </c>
      <c r="B164" s="13" t="s">
        <v>1048</v>
      </c>
      <c r="C164" s="13"/>
      <c r="D164" s="30" t="s">
        <v>1176</v>
      </c>
      <c r="E164" s="36" t="s">
        <v>637</v>
      </c>
      <c r="F164" s="20"/>
      <c r="G164" s="20"/>
      <c r="H164" s="20"/>
      <c r="I164" s="20"/>
      <c r="J164" s="20"/>
      <c r="K164" s="20"/>
      <c r="L164" s="20"/>
      <c r="M164" s="20"/>
      <c r="N164" s="20"/>
      <c r="O164" s="20"/>
      <c r="P164" s="20"/>
      <c r="Q164" s="19">
        <f t="shared" si="29"/>
        <v>0</v>
      </c>
      <c r="S164" s="13"/>
    </row>
    <row r="165" spans="1:19" s="11" customFormat="1">
      <c r="A165" s="13" t="s">
        <v>847</v>
      </c>
      <c r="B165" s="13" t="s">
        <v>534</v>
      </c>
      <c r="C165" s="13"/>
      <c r="D165" s="30" t="s">
        <v>1177</v>
      </c>
      <c r="E165" s="36" t="s">
        <v>638</v>
      </c>
      <c r="F165" s="20"/>
      <c r="G165" s="20"/>
      <c r="H165" s="20"/>
      <c r="I165" s="20"/>
      <c r="J165" s="20"/>
      <c r="K165" s="20"/>
      <c r="L165" s="20"/>
      <c r="M165" s="20"/>
      <c r="N165" s="20"/>
      <c r="O165" s="20"/>
      <c r="P165" s="20"/>
      <c r="Q165" s="19">
        <f t="shared" si="29"/>
        <v>0</v>
      </c>
      <c r="S165" s="13"/>
    </row>
    <row r="166" spans="1:19" s="11" customFormat="1">
      <c r="A166" s="13" t="s">
        <v>1257</v>
      </c>
      <c r="B166" s="13"/>
      <c r="C166" s="13"/>
      <c r="D166" s="44" t="s">
        <v>783</v>
      </c>
      <c r="E166" s="36" t="s">
        <v>639</v>
      </c>
      <c r="F166" s="19">
        <f>F167+F168+F171</f>
        <v>0</v>
      </c>
      <c r="G166" s="19">
        <f>G167+G168+G171</f>
        <v>0</v>
      </c>
      <c r="H166" s="19">
        <f t="shared" ref="H166:P166" si="34">H167+H168+H171</f>
        <v>0</v>
      </c>
      <c r="I166" s="19">
        <f t="shared" si="34"/>
        <v>0</v>
      </c>
      <c r="J166" s="19">
        <f t="shared" si="34"/>
        <v>0</v>
      </c>
      <c r="K166" s="19">
        <f t="shared" si="34"/>
        <v>0</v>
      </c>
      <c r="L166" s="19">
        <f t="shared" si="34"/>
        <v>0</v>
      </c>
      <c r="M166" s="19">
        <f t="shared" si="34"/>
        <v>0</v>
      </c>
      <c r="N166" s="19">
        <f t="shared" si="34"/>
        <v>0</v>
      </c>
      <c r="O166" s="19">
        <f t="shared" si="34"/>
        <v>0</v>
      </c>
      <c r="P166" s="19">
        <f t="shared" si="34"/>
        <v>0</v>
      </c>
      <c r="Q166" s="19">
        <f t="shared" si="29"/>
        <v>0</v>
      </c>
      <c r="S166" s="13"/>
    </row>
    <row r="167" spans="1:19" s="11" customFormat="1">
      <c r="A167" s="13" t="s">
        <v>849</v>
      </c>
      <c r="B167" s="13"/>
      <c r="C167" s="13"/>
      <c r="D167" s="30" t="s">
        <v>1178</v>
      </c>
      <c r="E167" s="36" t="s">
        <v>640</v>
      </c>
      <c r="F167" s="20"/>
      <c r="G167" s="20"/>
      <c r="H167" s="20"/>
      <c r="I167" s="20"/>
      <c r="J167" s="20"/>
      <c r="K167" s="20"/>
      <c r="L167" s="20"/>
      <c r="M167" s="20"/>
      <c r="N167" s="20"/>
      <c r="O167" s="20"/>
      <c r="P167" s="20"/>
      <c r="Q167" s="19">
        <f t="shared" si="29"/>
        <v>0</v>
      </c>
      <c r="S167" s="13"/>
    </row>
    <row r="168" spans="1:19" s="11" customFormat="1">
      <c r="A168" s="13" t="s">
        <v>850</v>
      </c>
      <c r="B168" s="13"/>
      <c r="C168" s="13"/>
      <c r="D168" s="45" t="s">
        <v>1179</v>
      </c>
      <c r="E168" s="36" t="s">
        <v>641</v>
      </c>
      <c r="F168" s="19">
        <f>F169+F170</f>
        <v>0</v>
      </c>
      <c r="G168" s="19">
        <f>G169+G170</f>
        <v>0</v>
      </c>
      <c r="H168" s="19">
        <f t="shared" ref="H168:P168" si="35">H169+H170</f>
        <v>0</v>
      </c>
      <c r="I168" s="19">
        <f t="shared" si="35"/>
        <v>0</v>
      </c>
      <c r="J168" s="19">
        <f t="shared" si="35"/>
        <v>0</v>
      </c>
      <c r="K168" s="19">
        <f t="shared" si="35"/>
        <v>0</v>
      </c>
      <c r="L168" s="19">
        <f t="shared" si="35"/>
        <v>0</v>
      </c>
      <c r="M168" s="19">
        <f t="shared" si="35"/>
        <v>0</v>
      </c>
      <c r="N168" s="19">
        <f t="shared" si="35"/>
        <v>0</v>
      </c>
      <c r="O168" s="19">
        <f t="shared" si="35"/>
        <v>0</v>
      </c>
      <c r="P168" s="19">
        <f t="shared" si="35"/>
        <v>0</v>
      </c>
      <c r="Q168" s="19">
        <f t="shared" si="29"/>
        <v>0</v>
      </c>
      <c r="S168" s="13"/>
    </row>
    <row r="169" spans="1:19" s="11" customFormat="1">
      <c r="A169" s="13" t="s">
        <v>850</v>
      </c>
      <c r="B169" s="13" t="s">
        <v>1269</v>
      </c>
      <c r="C169" s="13"/>
      <c r="D169" s="31" t="s">
        <v>1180</v>
      </c>
      <c r="E169" s="36" t="s">
        <v>642</v>
      </c>
      <c r="F169" s="20"/>
      <c r="G169" s="20"/>
      <c r="H169" s="20"/>
      <c r="I169" s="20"/>
      <c r="J169" s="20"/>
      <c r="K169" s="20"/>
      <c r="L169" s="20"/>
      <c r="M169" s="20"/>
      <c r="N169" s="20"/>
      <c r="O169" s="20"/>
      <c r="P169" s="20"/>
      <c r="Q169" s="19">
        <f t="shared" si="29"/>
        <v>0</v>
      </c>
      <c r="S169" s="13"/>
    </row>
    <row r="170" spans="1:19" s="11" customFormat="1">
      <c r="A170" s="13" t="s">
        <v>850</v>
      </c>
      <c r="B170" s="13" t="s">
        <v>1270</v>
      </c>
      <c r="C170" s="13"/>
      <c r="D170" s="31" t="s">
        <v>1181</v>
      </c>
      <c r="E170" s="36" t="s">
        <v>643</v>
      </c>
      <c r="F170" s="20"/>
      <c r="G170" s="20"/>
      <c r="H170" s="20"/>
      <c r="I170" s="20"/>
      <c r="J170" s="20"/>
      <c r="K170" s="20"/>
      <c r="L170" s="20"/>
      <c r="M170" s="20"/>
      <c r="N170" s="20"/>
      <c r="O170" s="20"/>
      <c r="P170" s="20"/>
      <c r="Q170" s="19">
        <f t="shared" si="29"/>
        <v>0</v>
      </c>
      <c r="S170" s="13"/>
    </row>
    <row r="171" spans="1:19" s="11" customFormat="1">
      <c r="A171" s="13" t="s">
        <v>1258</v>
      </c>
      <c r="B171" s="13"/>
      <c r="C171" s="13"/>
      <c r="D171" s="45" t="s">
        <v>1182</v>
      </c>
      <c r="E171" s="36" t="s">
        <v>644</v>
      </c>
      <c r="F171" s="19">
        <f>F172+F173</f>
        <v>0</v>
      </c>
      <c r="G171" s="19">
        <f t="shared" ref="G171:P171" si="36">G172+G173</f>
        <v>0</v>
      </c>
      <c r="H171" s="19">
        <f t="shared" si="36"/>
        <v>0</v>
      </c>
      <c r="I171" s="19">
        <f t="shared" si="36"/>
        <v>0</v>
      </c>
      <c r="J171" s="19">
        <f t="shared" si="36"/>
        <v>0</v>
      </c>
      <c r="K171" s="19">
        <f t="shared" si="36"/>
        <v>0</v>
      </c>
      <c r="L171" s="19">
        <f t="shared" si="36"/>
        <v>0</v>
      </c>
      <c r="M171" s="19">
        <f t="shared" si="36"/>
        <v>0</v>
      </c>
      <c r="N171" s="19">
        <f t="shared" si="36"/>
        <v>0</v>
      </c>
      <c r="O171" s="19">
        <f t="shared" si="36"/>
        <v>0</v>
      </c>
      <c r="P171" s="19">
        <f t="shared" si="36"/>
        <v>0</v>
      </c>
      <c r="Q171" s="19">
        <f t="shared" si="29"/>
        <v>0</v>
      </c>
      <c r="S171" s="13"/>
    </row>
    <row r="172" spans="1:19" s="11" customFormat="1">
      <c r="A172" s="13" t="s">
        <v>1258</v>
      </c>
      <c r="B172" s="13" t="s">
        <v>1269</v>
      </c>
      <c r="C172" s="13"/>
      <c r="D172" s="31" t="s">
        <v>1180</v>
      </c>
      <c r="E172" s="36" t="s">
        <v>645</v>
      </c>
      <c r="F172" s="20"/>
      <c r="G172" s="20"/>
      <c r="H172" s="20"/>
      <c r="I172" s="20"/>
      <c r="J172" s="20"/>
      <c r="K172" s="20"/>
      <c r="L172" s="20"/>
      <c r="M172" s="20"/>
      <c r="N172" s="20"/>
      <c r="O172" s="20"/>
      <c r="P172" s="20"/>
      <c r="Q172" s="19">
        <f t="shared" si="29"/>
        <v>0</v>
      </c>
      <c r="S172" s="13"/>
    </row>
    <row r="173" spans="1:19" s="11" customFormat="1">
      <c r="A173" s="13" t="s">
        <v>1258</v>
      </c>
      <c r="B173" s="13" t="s">
        <v>1270</v>
      </c>
      <c r="C173" s="13"/>
      <c r="D173" s="31" t="s">
        <v>1181</v>
      </c>
      <c r="E173" s="36" t="s">
        <v>646</v>
      </c>
      <c r="F173" s="20"/>
      <c r="G173" s="20"/>
      <c r="H173" s="20"/>
      <c r="I173" s="20"/>
      <c r="J173" s="20"/>
      <c r="K173" s="20"/>
      <c r="L173" s="20"/>
      <c r="M173" s="20"/>
      <c r="N173" s="20"/>
      <c r="O173" s="20"/>
      <c r="P173" s="20"/>
      <c r="Q173" s="19">
        <f t="shared" si="29"/>
        <v>0</v>
      </c>
      <c r="S173" s="13"/>
    </row>
    <row r="174" spans="1:19" s="11" customFormat="1">
      <c r="A174" s="13" t="s">
        <v>852</v>
      </c>
      <c r="B174" s="13"/>
      <c r="C174" s="13"/>
      <c r="D174" s="44" t="s">
        <v>1183</v>
      </c>
      <c r="E174" s="36" t="s">
        <v>647</v>
      </c>
      <c r="F174" s="19">
        <f>F175+F176+F177</f>
        <v>0</v>
      </c>
      <c r="G174" s="19">
        <f>G175+G176+G177</f>
        <v>0</v>
      </c>
      <c r="H174" s="19">
        <f t="shared" ref="H174:P174" si="37">H175+H176+H177</f>
        <v>0</v>
      </c>
      <c r="I174" s="19">
        <f t="shared" si="37"/>
        <v>0</v>
      </c>
      <c r="J174" s="19">
        <f t="shared" si="37"/>
        <v>0</v>
      </c>
      <c r="K174" s="19">
        <f t="shared" si="37"/>
        <v>0</v>
      </c>
      <c r="L174" s="19">
        <f t="shared" si="37"/>
        <v>0</v>
      </c>
      <c r="M174" s="19">
        <f t="shared" si="37"/>
        <v>0</v>
      </c>
      <c r="N174" s="19">
        <f t="shared" si="37"/>
        <v>0</v>
      </c>
      <c r="O174" s="19">
        <f t="shared" si="37"/>
        <v>0</v>
      </c>
      <c r="P174" s="19">
        <f t="shared" si="37"/>
        <v>0</v>
      </c>
      <c r="Q174" s="19">
        <f t="shared" si="29"/>
        <v>0</v>
      </c>
      <c r="S174" s="13"/>
    </row>
    <row r="175" spans="1:19" s="11" customFormat="1">
      <c r="A175" s="13" t="s">
        <v>852</v>
      </c>
      <c r="B175" s="13" t="s">
        <v>1051</v>
      </c>
      <c r="C175" s="13"/>
      <c r="D175" s="30" t="s">
        <v>1184</v>
      </c>
      <c r="E175" s="36" t="s">
        <v>648</v>
      </c>
      <c r="F175" s="20"/>
      <c r="G175" s="20"/>
      <c r="H175" s="20"/>
      <c r="I175" s="20"/>
      <c r="J175" s="20"/>
      <c r="K175" s="20"/>
      <c r="L175" s="20"/>
      <c r="M175" s="20"/>
      <c r="N175" s="20"/>
      <c r="O175" s="20"/>
      <c r="P175" s="20"/>
      <c r="Q175" s="19">
        <f t="shared" si="29"/>
        <v>0</v>
      </c>
      <c r="S175" s="13"/>
    </row>
    <row r="176" spans="1:19" s="11" customFormat="1">
      <c r="A176" s="13" t="s">
        <v>852</v>
      </c>
      <c r="B176" s="13" t="s">
        <v>1052</v>
      </c>
      <c r="C176" s="13"/>
      <c r="D176" s="30" t="s">
        <v>1185</v>
      </c>
      <c r="E176" s="36" t="s">
        <v>687</v>
      </c>
      <c r="F176" s="20"/>
      <c r="G176" s="20"/>
      <c r="H176" s="20"/>
      <c r="I176" s="20"/>
      <c r="J176" s="20"/>
      <c r="K176" s="20"/>
      <c r="L176" s="20"/>
      <c r="M176" s="20"/>
      <c r="N176" s="20"/>
      <c r="O176" s="20"/>
      <c r="P176" s="20"/>
      <c r="Q176" s="19">
        <f t="shared" si="29"/>
        <v>0</v>
      </c>
      <c r="S176" s="13"/>
    </row>
    <row r="177" spans="1:19" s="11" customFormat="1">
      <c r="A177" s="13" t="s">
        <v>852</v>
      </c>
      <c r="B177" s="13" t="s">
        <v>1329</v>
      </c>
      <c r="C177" s="13"/>
      <c r="D177" s="30" t="s">
        <v>1186</v>
      </c>
      <c r="E177" s="36" t="s">
        <v>688</v>
      </c>
      <c r="F177" s="20"/>
      <c r="G177" s="20"/>
      <c r="H177" s="20"/>
      <c r="I177" s="20"/>
      <c r="J177" s="20"/>
      <c r="K177" s="20"/>
      <c r="L177" s="20"/>
      <c r="M177" s="20"/>
      <c r="N177" s="20"/>
      <c r="O177" s="20"/>
      <c r="P177" s="20"/>
      <c r="Q177" s="19">
        <f t="shared" si="29"/>
        <v>0</v>
      </c>
      <c r="S177" s="13"/>
    </row>
    <row r="178" spans="1:19" s="11" customFormat="1">
      <c r="A178" s="13" t="s">
        <v>857</v>
      </c>
      <c r="B178" s="13"/>
      <c r="C178" s="13"/>
      <c r="D178" s="29" t="s">
        <v>1187</v>
      </c>
      <c r="E178" s="36" t="s">
        <v>689</v>
      </c>
      <c r="F178" s="20"/>
      <c r="G178" s="20"/>
      <c r="H178" s="20"/>
      <c r="I178" s="20"/>
      <c r="J178" s="20"/>
      <c r="K178" s="20"/>
      <c r="L178" s="20"/>
      <c r="M178" s="20"/>
      <c r="N178" s="20"/>
      <c r="O178" s="20"/>
      <c r="P178" s="20"/>
      <c r="Q178" s="19">
        <f t="shared" si="29"/>
        <v>0</v>
      </c>
      <c r="S178" s="13"/>
    </row>
    <row r="179" spans="1:19" s="11" customFormat="1">
      <c r="A179" s="13" t="s">
        <v>858</v>
      </c>
      <c r="B179" s="13"/>
      <c r="C179" s="13"/>
      <c r="D179" s="29" t="s">
        <v>1188</v>
      </c>
      <c r="E179" s="36" t="s">
        <v>690</v>
      </c>
      <c r="F179" s="20"/>
      <c r="G179" s="20"/>
      <c r="H179" s="20"/>
      <c r="I179" s="20"/>
      <c r="J179" s="20"/>
      <c r="K179" s="20"/>
      <c r="L179" s="20"/>
      <c r="M179" s="20"/>
      <c r="N179" s="20"/>
      <c r="O179" s="20"/>
      <c r="P179" s="20"/>
      <c r="Q179" s="19">
        <f t="shared" si="29"/>
        <v>0</v>
      </c>
      <c r="S179" s="13"/>
    </row>
    <row r="180" spans="1:19" s="11" customFormat="1">
      <c r="A180" s="13" t="s">
        <v>1259</v>
      </c>
      <c r="B180" s="13"/>
      <c r="C180" s="13"/>
      <c r="D180" s="44" t="s">
        <v>1375</v>
      </c>
      <c r="E180" s="36" t="s">
        <v>691</v>
      </c>
      <c r="F180" s="19">
        <f>F181+F182</f>
        <v>0</v>
      </c>
      <c r="G180" s="19">
        <f t="shared" ref="G180:P180" si="38">G181+G182</f>
        <v>0</v>
      </c>
      <c r="H180" s="19">
        <f t="shared" si="38"/>
        <v>0</v>
      </c>
      <c r="I180" s="19">
        <f t="shared" si="38"/>
        <v>0</v>
      </c>
      <c r="J180" s="19">
        <f t="shared" si="38"/>
        <v>0</v>
      </c>
      <c r="K180" s="19">
        <f t="shared" si="38"/>
        <v>0</v>
      </c>
      <c r="L180" s="19">
        <f t="shared" si="38"/>
        <v>0</v>
      </c>
      <c r="M180" s="19">
        <f t="shared" si="38"/>
        <v>0</v>
      </c>
      <c r="N180" s="19">
        <f t="shared" si="38"/>
        <v>0</v>
      </c>
      <c r="O180" s="19">
        <f t="shared" si="38"/>
        <v>0</v>
      </c>
      <c r="P180" s="19">
        <f t="shared" si="38"/>
        <v>0</v>
      </c>
      <c r="Q180" s="19">
        <f t="shared" si="29"/>
        <v>0</v>
      </c>
      <c r="S180" s="13"/>
    </row>
    <row r="181" spans="1:19" s="11" customFormat="1">
      <c r="A181" s="13" t="s">
        <v>859</v>
      </c>
      <c r="B181" s="13"/>
      <c r="C181" s="13"/>
      <c r="D181" s="30" t="s">
        <v>1189</v>
      </c>
      <c r="E181" s="36" t="s">
        <v>692</v>
      </c>
      <c r="F181" s="20"/>
      <c r="G181" s="20"/>
      <c r="H181" s="20"/>
      <c r="I181" s="20"/>
      <c r="J181" s="20"/>
      <c r="K181" s="20"/>
      <c r="L181" s="20"/>
      <c r="M181" s="20"/>
      <c r="N181" s="20"/>
      <c r="O181" s="20"/>
      <c r="P181" s="20"/>
      <c r="Q181" s="19">
        <f t="shared" si="29"/>
        <v>0</v>
      </c>
      <c r="S181" s="13"/>
    </row>
    <row r="182" spans="1:19" s="11" customFormat="1">
      <c r="A182" s="13" t="s">
        <v>1260</v>
      </c>
      <c r="B182" s="13"/>
      <c r="C182" s="13"/>
      <c r="D182" s="30" t="s">
        <v>1190</v>
      </c>
      <c r="E182" s="36" t="s">
        <v>693</v>
      </c>
      <c r="F182" s="20"/>
      <c r="G182" s="20"/>
      <c r="H182" s="20"/>
      <c r="I182" s="20"/>
      <c r="J182" s="20"/>
      <c r="K182" s="20"/>
      <c r="L182" s="20"/>
      <c r="M182" s="20"/>
      <c r="N182" s="20"/>
      <c r="O182" s="20"/>
      <c r="P182" s="20"/>
      <c r="Q182" s="19">
        <f t="shared" si="29"/>
        <v>0</v>
      </c>
      <c r="S182" s="13"/>
    </row>
    <row r="183" spans="1:19" s="11" customFormat="1">
      <c r="A183" s="13" t="s">
        <v>1261</v>
      </c>
      <c r="B183" s="13"/>
      <c r="C183" s="13"/>
      <c r="D183" s="29" t="s">
        <v>1191</v>
      </c>
      <c r="E183" s="36" t="s">
        <v>694</v>
      </c>
      <c r="F183" s="20"/>
      <c r="G183" s="20"/>
      <c r="H183" s="20"/>
      <c r="I183" s="20"/>
      <c r="J183" s="20"/>
      <c r="K183" s="20"/>
      <c r="L183" s="20"/>
      <c r="M183" s="20"/>
      <c r="N183" s="20"/>
      <c r="O183" s="20"/>
      <c r="P183" s="20"/>
      <c r="Q183" s="19">
        <f t="shared" si="29"/>
        <v>0</v>
      </c>
      <c r="S183" s="13"/>
    </row>
    <row r="184" spans="1:19" s="11" customFormat="1">
      <c r="A184" s="13" t="s">
        <v>1262</v>
      </c>
      <c r="B184" s="13"/>
      <c r="C184" s="13"/>
      <c r="D184" s="44" t="s">
        <v>1192</v>
      </c>
      <c r="E184" s="36" t="s">
        <v>695</v>
      </c>
      <c r="F184" s="19">
        <f>F185+F186</f>
        <v>0</v>
      </c>
      <c r="G184" s="19">
        <f>G185+G186</f>
        <v>0</v>
      </c>
      <c r="H184" s="19">
        <f t="shared" ref="H184:P184" si="39">H185+H186</f>
        <v>0</v>
      </c>
      <c r="I184" s="19">
        <f t="shared" si="39"/>
        <v>0</v>
      </c>
      <c r="J184" s="19">
        <f t="shared" si="39"/>
        <v>0</v>
      </c>
      <c r="K184" s="19">
        <f t="shared" si="39"/>
        <v>0</v>
      </c>
      <c r="L184" s="19">
        <f t="shared" si="39"/>
        <v>0</v>
      </c>
      <c r="M184" s="19">
        <f t="shared" si="39"/>
        <v>0</v>
      </c>
      <c r="N184" s="19">
        <f t="shared" si="39"/>
        <v>0</v>
      </c>
      <c r="O184" s="19">
        <f t="shared" si="39"/>
        <v>0</v>
      </c>
      <c r="P184" s="19">
        <f t="shared" si="39"/>
        <v>0</v>
      </c>
      <c r="Q184" s="19">
        <f t="shared" si="29"/>
        <v>0</v>
      </c>
      <c r="S184" s="13"/>
    </row>
    <row r="185" spans="1:19" s="11" customFormat="1">
      <c r="A185" s="13" t="s">
        <v>1262</v>
      </c>
      <c r="B185" s="13" t="s">
        <v>1034</v>
      </c>
      <c r="C185" s="13"/>
      <c r="D185" s="30" t="s">
        <v>750</v>
      </c>
      <c r="E185" s="36" t="s">
        <v>696</v>
      </c>
      <c r="F185" s="20"/>
      <c r="G185" s="20"/>
      <c r="H185" s="20"/>
      <c r="I185" s="20"/>
      <c r="J185" s="20"/>
      <c r="K185" s="20"/>
      <c r="L185" s="20"/>
      <c r="M185" s="20"/>
      <c r="N185" s="20"/>
      <c r="O185" s="20"/>
      <c r="P185" s="20"/>
      <c r="Q185" s="19">
        <f t="shared" si="29"/>
        <v>0</v>
      </c>
      <c r="S185" s="13"/>
    </row>
    <row r="186" spans="1:19" s="11" customFormat="1">
      <c r="A186" s="13" t="s">
        <v>1262</v>
      </c>
      <c r="B186" s="13" t="s">
        <v>1035</v>
      </c>
      <c r="C186" s="13"/>
      <c r="D186" s="30" t="s">
        <v>1372</v>
      </c>
      <c r="E186" s="36" t="s">
        <v>697</v>
      </c>
      <c r="F186" s="20"/>
      <c r="G186" s="20"/>
      <c r="H186" s="20"/>
      <c r="I186" s="20"/>
      <c r="J186" s="20"/>
      <c r="K186" s="20"/>
      <c r="L186" s="20"/>
      <c r="M186" s="20"/>
      <c r="N186" s="20"/>
      <c r="O186" s="20"/>
      <c r="P186" s="20"/>
      <c r="Q186" s="19">
        <f t="shared" si="29"/>
        <v>0</v>
      </c>
      <c r="S186" s="13"/>
    </row>
    <row r="187" spans="1:19" s="11" customFormat="1">
      <c r="A187" s="13" t="s">
        <v>1263</v>
      </c>
      <c r="B187" s="13"/>
      <c r="C187" s="13"/>
      <c r="D187" s="29" t="s">
        <v>1193</v>
      </c>
      <c r="E187" s="36" t="s">
        <v>698</v>
      </c>
      <c r="F187" s="20"/>
      <c r="G187" s="20"/>
      <c r="H187" s="20"/>
      <c r="I187" s="20"/>
      <c r="J187" s="20"/>
      <c r="K187" s="20"/>
      <c r="L187" s="20"/>
      <c r="M187" s="20"/>
      <c r="N187" s="20"/>
      <c r="O187" s="20"/>
      <c r="P187" s="20"/>
      <c r="Q187" s="19">
        <f t="shared" si="29"/>
        <v>0</v>
      </c>
      <c r="S187" s="13"/>
    </row>
    <row r="188" spans="1:19" s="11" customFormat="1">
      <c r="A188" s="13" t="s">
        <v>1264</v>
      </c>
      <c r="B188" s="13"/>
      <c r="C188" s="13"/>
      <c r="D188" s="29" t="s">
        <v>1194</v>
      </c>
      <c r="E188" s="36" t="s">
        <v>699</v>
      </c>
      <c r="F188" s="20"/>
      <c r="G188" s="20"/>
      <c r="H188" s="20"/>
      <c r="I188" s="20"/>
      <c r="J188" s="20"/>
      <c r="K188" s="20"/>
      <c r="L188" s="20"/>
      <c r="M188" s="20"/>
      <c r="N188" s="20"/>
      <c r="O188" s="20"/>
      <c r="P188" s="20"/>
      <c r="Q188" s="19">
        <f t="shared" si="29"/>
        <v>0</v>
      </c>
      <c r="S188" s="13"/>
    </row>
    <row r="189" spans="1:19" s="11" customFormat="1" ht="17.25" customHeight="1">
      <c r="A189" s="13" t="s">
        <v>863</v>
      </c>
      <c r="B189" s="13"/>
      <c r="C189" s="13"/>
      <c r="D189" s="29" t="s">
        <v>1365</v>
      </c>
      <c r="E189" s="36" t="s">
        <v>700</v>
      </c>
      <c r="F189" s="20"/>
      <c r="G189" s="20"/>
      <c r="H189" s="20"/>
      <c r="I189" s="20"/>
      <c r="J189" s="20"/>
      <c r="K189" s="20"/>
      <c r="L189" s="20"/>
      <c r="M189" s="20"/>
      <c r="N189" s="20"/>
      <c r="O189" s="20"/>
      <c r="P189" s="20"/>
      <c r="Q189" s="19">
        <f t="shared" si="29"/>
        <v>0</v>
      </c>
      <c r="S189" s="13"/>
    </row>
    <row r="190" spans="1:19" s="11" customFormat="1">
      <c r="A190" s="13" t="s">
        <v>1265</v>
      </c>
      <c r="B190" s="13"/>
      <c r="C190" s="13"/>
      <c r="D190" s="44" t="s">
        <v>1195</v>
      </c>
      <c r="E190" s="36" t="s">
        <v>701</v>
      </c>
      <c r="F190" s="19">
        <f t="shared" ref="F190:Q190" si="40">F138+F139+F140+F144+F166+F174+F178+F179+F180+F183+F184+F187+F188+F189</f>
        <v>0</v>
      </c>
      <c r="G190" s="19">
        <f t="shared" si="40"/>
        <v>0</v>
      </c>
      <c r="H190" s="19">
        <f t="shared" si="40"/>
        <v>0</v>
      </c>
      <c r="I190" s="19">
        <f t="shared" si="40"/>
        <v>0</v>
      </c>
      <c r="J190" s="19">
        <f t="shared" si="40"/>
        <v>0</v>
      </c>
      <c r="K190" s="19">
        <f t="shared" si="40"/>
        <v>0</v>
      </c>
      <c r="L190" s="19">
        <f t="shared" si="40"/>
        <v>0</v>
      </c>
      <c r="M190" s="19">
        <f t="shared" si="40"/>
        <v>0</v>
      </c>
      <c r="N190" s="19">
        <f t="shared" si="40"/>
        <v>0</v>
      </c>
      <c r="O190" s="19">
        <f t="shared" si="40"/>
        <v>0</v>
      </c>
      <c r="P190" s="19">
        <f t="shared" si="40"/>
        <v>0</v>
      </c>
      <c r="Q190" s="19">
        <f t="shared" si="40"/>
        <v>0</v>
      </c>
      <c r="S190" s="13"/>
    </row>
    <row r="191" spans="1:19" s="11" customFormat="1">
      <c r="A191" s="13" t="s">
        <v>1266</v>
      </c>
      <c r="B191" s="13"/>
      <c r="C191" s="13"/>
      <c r="D191" s="43" t="s">
        <v>808</v>
      </c>
      <c r="E191" s="36" t="s">
        <v>702</v>
      </c>
      <c r="F191" s="19">
        <f t="shared" ref="F191:Q191" si="41">F190-F135</f>
        <v>0</v>
      </c>
      <c r="G191" s="19">
        <f t="shared" si="41"/>
        <v>0</v>
      </c>
      <c r="H191" s="19">
        <f t="shared" si="41"/>
        <v>0</v>
      </c>
      <c r="I191" s="19">
        <f t="shared" si="41"/>
        <v>0</v>
      </c>
      <c r="J191" s="19">
        <f t="shared" si="41"/>
        <v>0</v>
      </c>
      <c r="K191" s="19">
        <f t="shared" si="41"/>
        <v>0</v>
      </c>
      <c r="L191" s="19">
        <f t="shared" si="41"/>
        <v>0</v>
      </c>
      <c r="M191" s="19">
        <f t="shared" si="41"/>
        <v>0</v>
      </c>
      <c r="N191" s="19">
        <f t="shared" si="41"/>
        <v>0</v>
      </c>
      <c r="O191" s="19">
        <f t="shared" si="41"/>
        <v>0</v>
      </c>
      <c r="P191" s="19">
        <f t="shared" si="41"/>
        <v>0</v>
      </c>
      <c r="Q191" s="19">
        <f t="shared" si="41"/>
        <v>0</v>
      </c>
      <c r="S191" s="13"/>
    </row>
    <row r="192" spans="1:19" s="11" customFormat="1">
      <c r="A192" s="13" t="s">
        <v>1267</v>
      </c>
      <c r="B192" s="13"/>
      <c r="C192" s="13"/>
      <c r="D192" s="25" t="s">
        <v>1196</v>
      </c>
      <c r="E192" s="36" t="s">
        <v>703</v>
      </c>
      <c r="F192" s="21">
        <f>F191</f>
        <v>0</v>
      </c>
      <c r="G192" s="19">
        <f>F192+G191</f>
        <v>0</v>
      </c>
      <c r="H192" s="19">
        <f t="shared" ref="H192:O192" si="42">G192+H191</f>
        <v>0</v>
      </c>
      <c r="I192" s="19">
        <f t="shared" si="42"/>
        <v>0</v>
      </c>
      <c r="J192" s="19">
        <f t="shared" si="42"/>
        <v>0</v>
      </c>
      <c r="K192" s="19">
        <f t="shared" si="42"/>
        <v>0</v>
      </c>
      <c r="L192" s="19">
        <f t="shared" si="42"/>
        <v>0</v>
      </c>
      <c r="M192" s="19">
        <f t="shared" si="42"/>
        <v>0</v>
      </c>
      <c r="N192" s="19">
        <f t="shared" si="42"/>
        <v>0</v>
      </c>
      <c r="O192" s="19">
        <f t="shared" si="42"/>
        <v>0</v>
      </c>
      <c r="P192" s="19">
        <f>O192+P191</f>
        <v>0</v>
      </c>
      <c r="Q192" s="19">
        <f>P192</f>
        <v>0</v>
      </c>
      <c r="S192" s="13"/>
    </row>
    <row r="193" spans="1:19" s="11" customFormat="1">
      <c r="A193" s="13" t="s">
        <v>1268</v>
      </c>
      <c r="B193" s="13"/>
      <c r="C193" s="13"/>
      <c r="D193" s="25" t="s">
        <v>1393</v>
      </c>
      <c r="E193" s="36" t="s">
        <v>704</v>
      </c>
      <c r="F193" s="23">
        <f t="shared" ref="F193:L194" si="43">ROUND(IF(F135&gt;0,F191/F135,0),4)</f>
        <v>0</v>
      </c>
      <c r="G193" s="23">
        <f t="shared" si="43"/>
        <v>0</v>
      </c>
      <c r="H193" s="23">
        <f t="shared" si="43"/>
        <v>0</v>
      </c>
      <c r="I193" s="23">
        <f t="shared" si="43"/>
        <v>0</v>
      </c>
      <c r="J193" s="23">
        <f t="shared" si="43"/>
        <v>0</v>
      </c>
      <c r="K193" s="23">
        <f t="shared" si="43"/>
        <v>0</v>
      </c>
      <c r="L193" s="23">
        <f t="shared" si="43"/>
        <v>0</v>
      </c>
      <c r="M193" s="23">
        <f>ROUND(IF(M135&gt;0,M191/M135,0),4)</f>
        <v>0</v>
      </c>
      <c r="N193" s="23">
        <f t="shared" ref="N193:Q194" si="44">ROUND(IF(N135&gt;0,N191/N135,0),4)</f>
        <v>0</v>
      </c>
      <c r="O193" s="23">
        <f t="shared" si="44"/>
        <v>0</v>
      </c>
      <c r="P193" s="23">
        <f t="shared" si="44"/>
        <v>0</v>
      </c>
      <c r="Q193" s="23">
        <f t="shared" si="44"/>
        <v>0</v>
      </c>
      <c r="S193" s="13"/>
    </row>
    <row r="194" spans="1:19" s="11" customFormat="1">
      <c r="A194" s="13" t="s">
        <v>1435</v>
      </c>
      <c r="B194" s="13"/>
      <c r="C194" s="13"/>
      <c r="D194" s="25" t="s">
        <v>1430</v>
      </c>
      <c r="E194" s="36" t="s">
        <v>705</v>
      </c>
      <c r="F194" s="23">
        <f t="shared" si="43"/>
        <v>0</v>
      </c>
      <c r="G194" s="23">
        <f t="shared" si="43"/>
        <v>0</v>
      </c>
      <c r="H194" s="23">
        <f t="shared" si="43"/>
        <v>0</v>
      </c>
      <c r="I194" s="23">
        <f t="shared" si="43"/>
        <v>0</v>
      </c>
      <c r="J194" s="23">
        <f t="shared" si="43"/>
        <v>0</v>
      </c>
      <c r="K194" s="23">
        <f t="shared" si="43"/>
        <v>0</v>
      </c>
      <c r="L194" s="23">
        <f t="shared" si="43"/>
        <v>0</v>
      </c>
      <c r="M194" s="23">
        <f>ROUND(IF(M136&gt;0,M192/M136,0),4)</f>
        <v>0</v>
      </c>
      <c r="N194" s="23">
        <f t="shared" si="44"/>
        <v>0</v>
      </c>
      <c r="O194" s="23">
        <f t="shared" si="44"/>
        <v>0</v>
      </c>
      <c r="P194" s="23">
        <f t="shared" si="44"/>
        <v>0</v>
      </c>
      <c r="Q194" s="23">
        <f t="shared" si="44"/>
        <v>0</v>
      </c>
      <c r="S194" s="13"/>
    </row>
    <row r="195" spans="1:19" s="11" customFormat="1">
      <c r="A195" s="13"/>
      <c r="B195" s="13"/>
      <c r="C195" s="13" t="s">
        <v>360</v>
      </c>
      <c r="S195" s="13"/>
    </row>
    <row r="196" spans="1:19" s="11" customFormat="1">
      <c r="A196" s="13"/>
      <c r="B196" s="13"/>
      <c r="C196" s="13" t="s">
        <v>363</v>
      </c>
      <c r="D196" s="13"/>
      <c r="E196" s="13"/>
      <c r="F196" s="13"/>
      <c r="G196" s="13"/>
      <c r="H196" s="13"/>
      <c r="I196" s="13"/>
      <c r="J196" s="13"/>
      <c r="K196" s="13"/>
      <c r="L196" s="13"/>
      <c r="M196" s="13"/>
      <c r="N196" s="13"/>
      <c r="O196" s="13"/>
      <c r="P196" s="13"/>
      <c r="Q196" s="13"/>
      <c r="R196" s="13"/>
      <c r="S196" s="13" t="s">
        <v>364</v>
      </c>
    </row>
    <row r="197" spans="1:19" s="11" customFormat="1"/>
    <row r="200" spans="1:19">
      <c r="A200" s="13"/>
      <c r="B200" s="13" t="b">
        <v>0</v>
      </c>
      <c r="C200" s="13" t="s">
        <v>1093</v>
      </c>
      <c r="D200" s="13"/>
      <c r="E200" s="13"/>
      <c r="F200" s="13"/>
      <c r="G200" s="13"/>
      <c r="H200" s="13"/>
      <c r="I200" s="13"/>
      <c r="J200" s="13"/>
      <c r="K200" s="13"/>
      <c r="L200" s="13"/>
      <c r="M200" s="13"/>
      <c r="N200" s="13"/>
      <c r="O200" s="13"/>
      <c r="P200" s="13"/>
      <c r="Q200" s="13"/>
      <c r="R200" s="13"/>
      <c r="S200" s="13"/>
    </row>
    <row r="201" spans="1:19" hidden="1">
      <c r="A201" s="13"/>
      <c r="B201" s="13"/>
      <c r="C201" s="13"/>
      <c r="D201" s="13"/>
      <c r="E201" s="13" t="s">
        <v>411</v>
      </c>
      <c r="F201" s="13"/>
      <c r="G201" s="13"/>
      <c r="H201" s="13"/>
      <c r="I201" s="13"/>
      <c r="J201" s="13"/>
      <c r="K201" s="13"/>
      <c r="L201" s="13"/>
      <c r="M201" s="13"/>
      <c r="N201" s="13"/>
      <c r="O201" s="13"/>
      <c r="P201" s="13"/>
      <c r="Q201" s="13"/>
      <c r="R201" s="13"/>
      <c r="S201" s="13"/>
    </row>
    <row r="202" spans="1:19" hidden="1">
      <c r="A202" s="13"/>
      <c r="B202" s="13"/>
      <c r="C202" s="13"/>
      <c r="D202" s="13"/>
      <c r="E202" s="13"/>
      <c r="F202" s="13" t="s">
        <v>1358</v>
      </c>
      <c r="G202" s="13" t="s">
        <v>1353</v>
      </c>
      <c r="H202" s="13" t="s">
        <v>1083</v>
      </c>
      <c r="I202" s="13" t="s">
        <v>1084</v>
      </c>
      <c r="J202" s="13" t="s">
        <v>1085</v>
      </c>
      <c r="K202" s="13" t="s">
        <v>1086</v>
      </c>
      <c r="L202" s="13" t="s">
        <v>1087</v>
      </c>
      <c r="M202" s="13" t="s">
        <v>1088</v>
      </c>
      <c r="N202" s="13" t="s">
        <v>1089</v>
      </c>
      <c r="O202" s="13" t="s">
        <v>1090</v>
      </c>
      <c r="P202" s="13" t="s">
        <v>1091</v>
      </c>
      <c r="Q202" s="13" t="s">
        <v>1092</v>
      </c>
      <c r="R202" s="13"/>
      <c r="S202" s="13"/>
    </row>
    <row r="203" spans="1:19" hidden="1">
      <c r="A203" s="13"/>
      <c r="B203" s="13"/>
      <c r="C203" s="13" t="s">
        <v>361</v>
      </c>
      <c r="D203" s="13" t="s">
        <v>365</v>
      </c>
      <c r="E203" s="13" t="s">
        <v>365</v>
      </c>
      <c r="F203" s="13"/>
      <c r="G203" s="13"/>
      <c r="H203" s="13"/>
      <c r="I203" s="13"/>
      <c r="J203" s="13"/>
      <c r="K203" s="13"/>
      <c r="L203" s="13"/>
      <c r="M203" s="13"/>
      <c r="N203" s="13"/>
      <c r="O203" s="13"/>
      <c r="P203" s="13"/>
      <c r="Q203" s="13"/>
      <c r="R203" s="13" t="s">
        <v>360</v>
      </c>
      <c r="S203" s="13" t="s">
        <v>362</v>
      </c>
    </row>
    <row r="204" spans="1:19" s="11" customFormat="1">
      <c r="A204" s="13"/>
      <c r="B204" s="13"/>
      <c r="C204" s="13" t="s">
        <v>366</v>
      </c>
      <c r="D204" s="55" t="s">
        <v>1363</v>
      </c>
      <c r="E204" s="56"/>
      <c r="F204" s="56"/>
      <c r="G204" s="56"/>
      <c r="H204" s="56"/>
      <c r="I204" s="56"/>
      <c r="J204" s="56"/>
      <c r="K204" s="56"/>
      <c r="L204" s="56"/>
      <c r="M204" s="56"/>
      <c r="N204" s="56"/>
      <c r="O204" s="56"/>
      <c r="P204" s="56"/>
      <c r="Q204" s="57"/>
      <c r="S204" s="13"/>
    </row>
    <row r="205" spans="1:19" s="11" customFormat="1" ht="30">
      <c r="A205" s="13"/>
      <c r="B205" s="13"/>
      <c r="C205" s="13" t="s">
        <v>365</v>
      </c>
      <c r="D205" s="58" t="s">
        <v>437</v>
      </c>
      <c r="E205" s="58"/>
      <c r="F205" s="37" t="s">
        <v>1377</v>
      </c>
      <c r="G205" s="26" t="s">
        <v>1373</v>
      </c>
      <c r="H205" s="26" t="s">
        <v>1351</v>
      </c>
      <c r="I205" s="26" t="s">
        <v>1343</v>
      </c>
      <c r="J205" s="26" t="s">
        <v>1344</v>
      </c>
      <c r="K205" s="26" t="s">
        <v>1345</v>
      </c>
      <c r="L205" s="26" t="s">
        <v>1346</v>
      </c>
      <c r="M205" s="26" t="s">
        <v>1347</v>
      </c>
      <c r="N205" s="26" t="s">
        <v>1348</v>
      </c>
      <c r="O205" s="26" t="s">
        <v>1352</v>
      </c>
      <c r="P205" s="26" t="s">
        <v>1056</v>
      </c>
      <c r="Q205" s="26" t="s">
        <v>513</v>
      </c>
      <c r="S205" s="13"/>
    </row>
    <row r="206" spans="1:19" s="11" customFormat="1">
      <c r="A206" s="13" t="s">
        <v>411</v>
      </c>
      <c r="B206" s="13"/>
      <c r="C206" s="13" t="s">
        <v>365</v>
      </c>
      <c r="D206" s="59"/>
      <c r="E206" s="59"/>
      <c r="F206" s="26" t="s">
        <v>650</v>
      </c>
      <c r="G206" s="26" t="s">
        <v>651</v>
      </c>
      <c r="H206" s="26" t="s">
        <v>1095</v>
      </c>
      <c r="I206" s="26" t="s">
        <v>1096</v>
      </c>
      <c r="J206" s="26" t="s">
        <v>1097</v>
      </c>
      <c r="K206" s="26" t="s">
        <v>1098</v>
      </c>
      <c r="L206" s="26" t="s">
        <v>1099</v>
      </c>
      <c r="M206" s="26" t="s">
        <v>1100</v>
      </c>
      <c r="N206" s="26" t="s">
        <v>1101</v>
      </c>
      <c r="O206" s="26" t="s">
        <v>1102</v>
      </c>
      <c r="P206" s="26" t="s">
        <v>1354</v>
      </c>
      <c r="Q206" s="26" t="s">
        <v>1355</v>
      </c>
      <c r="S206" s="13"/>
    </row>
    <row r="207" spans="1:19">
      <c r="A207" s="13"/>
      <c r="B207" s="13"/>
      <c r="C207" s="13" t="s">
        <v>360</v>
      </c>
      <c r="D207" s="11"/>
      <c r="E207" s="11"/>
      <c r="F207" s="11"/>
      <c r="S207" s="13"/>
    </row>
    <row r="208" spans="1:19">
      <c r="A208" s="13"/>
      <c r="B208" s="13"/>
      <c r="C208" s="13"/>
      <c r="D208" s="43" t="s">
        <v>1057</v>
      </c>
      <c r="E208" s="35"/>
      <c r="F208" s="12"/>
      <c r="G208" s="9"/>
      <c r="H208" s="9"/>
      <c r="I208" s="9"/>
      <c r="J208" s="9"/>
      <c r="K208" s="9"/>
      <c r="L208" s="9"/>
      <c r="M208" s="9"/>
      <c r="N208" s="9"/>
      <c r="O208" s="9"/>
      <c r="P208" s="9"/>
      <c r="Q208" s="9"/>
      <c r="S208" s="13"/>
    </row>
    <row r="209" spans="1:19">
      <c r="A209" s="13" t="s">
        <v>841</v>
      </c>
      <c r="B209" s="13" t="s">
        <v>1037</v>
      </c>
      <c r="C209" s="13"/>
      <c r="D209" s="29" t="s">
        <v>1058</v>
      </c>
      <c r="E209" s="36" t="s">
        <v>706</v>
      </c>
      <c r="F209" s="22"/>
      <c r="G209" s="20"/>
      <c r="H209" s="20"/>
      <c r="I209" s="20"/>
      <c r="J209" s="20"/>
      <c r="K209" s="20"/>
      <c r="L209" s="20"/>
      <c r="M209" s="20"/>
      <c r="N209" s="20"/>
      <c r="O209" s="20"/>
      <c r="P209" s="20"/>
      <c r="Q209" s="19">
        <f t="shared" ref="Q209" si="45">SUM(F209:P209)</f>
        <v>0</v>
      </c>
      <c r="S209" s="13"/>
    </row>
    <row r="210" spans="1:19">
      <c r="A210" s="13" t="s">
        <v>841</v>
      </c>
      <c r="B210" s="13" t="s">
        <v>660</v>
      </c>
      <c r="C210" s="13"/>
      <c r="D210" s="29" t="s">
        <v>1059</v>
      </c>
      <c r="E210" s="36" t="s">
        <v>707</v>
      </c>
      <c r="F210" s="22"/>
      <c r="G210" s="20"/>
      <c r="H210" s="20"/>
      <c r="I210" s="20"/>
      <c r="J210" s="20"/>
      <c r="K210" s="20"/>
      <c r="L210" s="20"/>
      <c r="M210" s="20"/>
      <c r="N210" s="20"/>
      <c r="O210" s="20"/>
      <c r="P210" s="20"/>
      <c r="Q210" s="19">
        <f t="shared" ref="Q210:Q233" si="46">SUM(F210:P210)</f>
        <v>0</v>
      </c>
      <c r="S210" s="13"/>
    </row>
    <row r="211" spans="1:19">
      <c r="A211" s="13" t="s">
        <v>841</v>
      </c>
      <c r="B211" s="13" t="s">
        <v>1038</v>
      </c>
      <c r="C211" s="13"/>
      <c r="D211" s="29" t="s">
        <v>1060</v>
      </c>
      <c r="E211" s="36" t="s">
        <v>1197</v>
      </c>
      <c r="F211" s="22"/>
      <c r="G211" s="20"/>
      <c r="H211" s="20"/>
      <c r="I211" s="20"/>
      <c r="J211" s="20"/>
      <c r="K211" s="20"/>
      <c r="L211" s="20"/>
      <c r="M211" s="20"/>
      <c r="N211" s="20"/>
      <c r="O211" s="20"/>
      <c r="P211" s="20"/>
      <c r="Q211" s="19">
        <f t="shared" si="46"/>
        <v>0</v>
      </c>
      <c r="S211" s="13"/>
    </row>
    <row r="212" spans="1:19" ht="30">
      <c r="A212" s="13" t="s">
        <v>841</v>
      </c>
      <c r="B212" s="13" t="s">
        <v>663</v>
      </c>
      <c r="C212" s="13"/>
      <c r="D212" s="29" t="s">
        <v>1061</v>
      </c>
      <c r="E212" s="36" t="s">
        <v>1198</v>
      </c>
      <c r="F212" s="22"/>
      <c r="G212" s="20"/>
      <c r="H212" s="20"/>
      <c r="I212" s="20"/>
      <c r="J212" s="20"/>
      <c r="K212" s="20"/>
      <c r="L212" s="20"/>
      <c r="M212" s="20"/>
      <c r="N212" s="20"/>
      <c r="O212" s="20"/>
      <c r="P212" s="20"/>
      <c r="Q212" s="19">
        <f t="shared" si="46"/>
        <v>0</v>
      </c>
      <c r="S212" s="13"/>
    </row>
    <row r="213" spans="1:19" ht="30">
      <c r="A213" s="13" t="s">
        <v>841</v>
      </c>
      <c r="B213" s="13" t="s">
        <v>664</v>
      </c>
      <c r="C213" s="13"/>
      <c r="D213" s="29" t="s">
        <v>1062</v>
      </c>
      <c r="E213" s="36" t="s">
        <v>1199</v>
      </c>
      <c r="F213" s="22"/>
      <c r="G213" s="20"/>
      <c r="H213" s="20"/>
      <c r="I213" s="20"/>
      <c r="J213" s="20"/>
      <c r="K213" s="20"/>
      <c r="L213" s="20"/>
      <c r="M213" s="20"/>
      <c r="N213" s="20"/>
      <c r="O213" s="20"/>
      <c r="P213" s="20"/>
      <c r="Q213" s="19">
        <f t="shared" si="46"/>
        <v>0</v>
      </c>
      <c r="S213" s="13"/>
    </row>
    <row r="214" spans="1:19" ht="30">
      <c r="A214" s="13" t="s">
        <v>841</v>
      </c>
      <c r="B214" s="13" t="s">
        <v>665</v>
      </c>
      <c r="C214" s="13"/>
      <c r="D214" s="29" t="s">
        <v>1063</v>
      </c>
      <c r="E214" s="36" t="s">
        <v>1200</v>
      </c>
      <c r="F214" s="22"/>
      <c r="G214" s="20"/>
      <c r="H214" s="20"/>
      <c r="I214" s="20"/>
      <c r="J214" s="20"/>
      <c r="K214" s="20"/>
      <c r="L214" s="20"/>
      <c r="M214" s="20"/>
      <c r="N214" s="20"/>
      <c r="O214" s="20"/>
      <c r="P214" s="20"/>
      <c r="Q214" s="19">
        <f t="shared" si="46"/>
        <v>0</v>
      </c>
      <c r="S214" s="13"/>
    </row>
    <row r="215" spans="1:19" ht="30">
      <c r="A215" s="13" t="s">
        <v>841</v>
      </c>
      <c r="B215" s="13" t="s">
        <v>666</v>
      </c>
      <c r="C215" s="13"/>
      <c r="D215" s="29" t="s">
        <v>1064</v>
      </c>
      <c r="E215" s="36" t="s">
        <v>1201</v>
      </c>
      <c r="F215" s="22"/>
      <c r="G215" s="20"/>
      <c r="H215" s="20"/>
      <c r="I215" s="20"/>
      <c r="J215" s="20"/>
      <c r="K215" s="20"/>
      <c r="L215" s="20"/>
      <c r="M215" s="20"/>
      <c r="N215" s="20"/>
      <c r="O215" s="20"/>
      <c r="P215" s="20"/>
      <c r="Q215" s="19">
        <f t="shared" si="46"/>
        <v>0</v>
      </c>
      <c r="S215" s="13"/>
    </row>
    <row r="216" spans="1:19">
      <c r="A216" s="13" t="s">
        <v>841</v>
      </c>
      <c r="B216" s="13" t="s">
        <v>667</v>
      </c>
      <c r="C216" s="13"/>
      <c r="D216" s="44" t="s">
        <v>1065</v>
      </c>
      <c r="E216" s="36" t="s">
        <v>1202</v>
      </c>
      <c r="F216" s="19">
        <f>F217+F221+F225+F228+F231+F232</f>
        <v>0</v>
      </c>
      <c r="G216" s="19">
        <f>G217+G221+G225+G228+G231+G232</f>
        <v>0</v>
      </c>
      <c r="H216" s="19">
        <f t="shared" ref="H216:P216" si="47">H217+H221+H225+H228+H231+H232</f>
        <v>0</v>
      </c>
      <c r="I216" s="19">
        <f t="shared" si="47"/>
        <v>0</v>
      </c>
      <c r="J216" s="19">
        <f t="shared" si="47"/>
        <v>0</v>
      </c>
      <c r="K216" s="19">
        <f t="shared" si="47"/>
        <v>0</v>
      </c>
      <c r="L216" s="19">
        <f t="shared" si="47"/>
        <v>0</v>
      </c>
      <c r="M216" s="19">
        <f t="shared" si="47"/>
        <v>0</v>
      </c>
      <c r="N216" s="19">
        <f t="shared" si="47"/>
        <v>0</v>
      </c>
      <c r="O216" s="19">
        <f t="shared" si="47"/>
        <v>0</v>
      </c>
      <c r="P216" s="19">
        <f t="shared" si="47"/>
        <v>0</v>
      </c>
      <c r="Q216" s="19">
        <f t="shared" si="46"/>
        <v>0</v>
      </c>
      <c r="S216" s="13"/>
    </row>
    <row r="217" spans="1:19">
      <c r="A217" s="13" t="s">
        <v>841</v>
      </c>
      <c r="B217" s="13" t="s">
        <v>668</v>
      </c>
      <c r="C217" s="13"/>
      <c r="D217" s="45" t="s">
        <v>1334</v>
      </c>
      <c r="E217" s="36" t="s">
        <v>1203</v>
      </c>
      <c r="F217" s="19">
        <f>F218+F219+F220</f>
        <v>0</v>
      </c>
      <c r="G217" s="19">
        <f>G218+G219+G220</f>
        <v>0</v>
      </c>
      <c r="H217" s="19">
        <f t="shared" ref="H217:P217" si="48">H218+H219+H220</f>
        <v>0</v>
      </c>
      <c r="I217" s="19">
        <f t="shared" si="48"/>
        <v>0</v>
      </c>
      <c r="J217" s="19">
        <f t="shared" si="48"/>
        <v>0</v>
      </c>
      <c r="K217" s="19">
        <f t="shared" si="48"/>
        <v>0</v>
      </c>
      <c r="L217" s="19">
        <f t="shared" si="48"/>
        <v>0</v>
      </c>
      <c r="M217" s="19">
        <f t="shared" si="48"/>
        <v>0</v>
      </c>
      <c r="N217" s="19">
        <f t="shared" si="48"/>
        <v>0</v>
      </c>
      <c r="O217" s="19">
        <f t="shared" si="48"/>
        <v>0</v>
      </c>
      <c r="P217" s="19">
        <f t="shared" si="48"/>
        <v>0</v>
      </c>
      <c r="Q217" s="19">
        <f t="shared" si="46"/>
        <v>0</v>
      </c>
      <c r="S217" s="13"/>
    </row>
    <row r="218" spans="1:19">
      <c r="A218" s="13" t="s">
        <v>841</v>
      </c>
      <c r="B218" s="13" t="s">
        <v>669</v>
      </c>
      <c r="C218" s="13"/>
      <c r="D218" s="33" t="s">
        <v>652</v>
      </c>
      <c r="E218" s="36" t="s">
        <v>1204</v>
      </c>
      <c r="F218" s="20"/>
      <c r="G218" s="20"/>
      <c r="H218" s="20"/>
      <c r="I218" s="20"/>
      <c r="J218" s="20"/>
      <c r="K218" s="20"/>
      <c r="L218" s="20"/>
      <c r="M218" s="20"/>
      <c r="N218" s="20"/>
      <c r="O218" s="20"/>
      <c r="P218" s="20"/>
      <c r="Q218" s="19">
        <f t="shared" si="46"/>
        <v>0</v>
      </c>
      <c r="S218" s="13"/>
    </row>
    <row r="219" spans="1:19">
      <c r="A219" s="13" t="s">
        <v>841</v>
      </c>
      <c r="B219" s="13" t="s">
        <v>670</v>
      </c>
      <c r="C219" s="13"/>
      <c r="D219" s="33" t="s">
        <v>653</v>
      </c>
      <c r="E219" s="36" t="s">
        <v>1205</v>
      </c>
      <c r="F219" s="20"/>
      <c r="G219" s="20"/>
      <c r="H219" s="20"/>
      <c r="I219" s="20"/>
      <c r="J219" s="20"/>
      <c r="K219" s="20"/>
      <c r="L219" s="20"/>
      <c r="M219" s="20"/>
      <c r="N219" s="20"/>
      <c r="O219" s="20"/>
      <c r="P219" s="20"/>
      <c r="Q219" s="19">
        <f t="shared" si="46"/>
        <v>0</v>
      </c>
      <c r="S219" s="13"/>
    </row>
    <row r="220" spans="1:19">
      <c r="A220" s="13" t="s">
        <v>841</v>
      </c>
      <c r="B220" s="13" t="s">
        <v>671</v>
      </c>
      <c r="C220" s="13"/>
      <c r="D220" s="33" t="s">
        <v>1066</v>
      </c>
      <c r="E220" s="36" t="s">
        <v>1206</v>
      </c>
      <c r="F220" s="20"/>
      <c r="G220" s="20"/>
      <c r="H220" s="20"/>
      <c r="I220" s="20"/>
      <c r="J220" s="20"/>
      <c r="K220" s="20"/>
      <c r="L220" s="20"/>
      <c r="M220" s="20"/>
      <c r="N220" s="20"/>
      <c r="O220" s="20"/>
      <c r="P220" s="20"/>
      <c r="Q220" s="19">
        <f t="shared" si="46"/>
        <v>0</v>
      </c>
      <c r="S220" s="13"/>
    </row>
    <row r="221" spans="1:19">
      <c r="A221" s="13" t="s">
        <v>841</v>
      </c>
      <c r="B221" s="13" t="s">
        <v>672</v>
      </c>
      <c r="C221" s="13"/>
      <c r="D221" s="45" t="s">
        <v>1335</v>
      </c>
      <c r="E221" s="36" t="s">
        <v>1207</v>
      </c>
      <c r="F221" s="19">
        <f>F222+F223+F224</f>
        <v>0</v>
      </c>
      <c r="G221" s="19">
        <f>G222+G223+G224</f>
        <v>0</v>
      </c>
      <c r="H221" s="19">
        <f t="shared" ref="H221:P221" si="49">H222+H223+H224</f>
        <v>0</v>
      </c>
      <c r="I221" s="19">
        <f t="shared" si="49"/>
        <v>0</v>
      </c>
      <c r="J221" s="19">
        <f t="shared" si="49"/>
        <v>0</v>
      </c>
      <c r="K221" s="19">
        <f t="shared" si="49"/>
        <v>0</v>
      </c>
      <c r="L221" s="19">
        <f t="shared" si="49"/>
        <v>0</v>
      </c>
      <c r="M221" s="19">
        <f t="shared" si="49"/>
        <v>0</v>
      </c>
      <c r="N221" s="19">
        <f t="shared" si="49"/>
        <v>0</v>
      </c>
      <c r="O221" s="19">
        <f t="shared" si="49"/>
        <v>0</v>
      </c>
      <c r="P221" s="19">
        <f t="shared" si="49"/>
        <v>0</v>
      </c>
      <c r="Q221" s="19">
        <f t="shared" si="46"/>
        <v>0</v>
      </c>
      <c r="S221" s="13"/>
    </row>
    <row r="222" spans="1:19">
      <c r="A222" s="13" t="s">
        <v>841</v>
      </c>
      <c r="B222" s="13" t="s">
        <v>673</v>
      </c>
      <c r="C222" s="13"/>
      <c r="D222" s="33" t="s">
        <v>654</v>
      </c>
      <c r="E222" s="36" t="s">
        <v>1208</v>
      </c>
      <c r="F222" s="20"/>
      <c r="G222" s="20"/>
      <c r="H222" s="20"/>
      <c r="I222" s="20"/>
      <c r="J222" s="20"/>
      <c r="K222" s="20"/>
      <c r="L222" s="20"/>
      <c r="M222" s="20"/>
      <c r="N222" s="20"/>
      <c r="O222" s="20"/>
      <c r="P222" s="20"/>
      <c r="Q222" s="19">
        <f t="shared" si="46"/>
        <v>0</v>
      </c>
      <c r="S222" s="13"/>
    </row>
    <row r="223" spans="1:19">
      <c r="A223" s="13" t="s">
        <v>841</v>
      </c>
      <c r="B223" s="13" t="s">
        <v>674</v>
      </c>
      <c r="C223" s="13"/>
      <c r="D223" s="33" t="s">
        <v>655</v>
      </c>
      <c r="E223" s="36" t="s">
        <v>1209</v>
      </c>
      <c r="F223" s="20"/>
      <c r="G223" s="20"/>
      <c r="H223" s="20"/>
      <c r="I223" s="20"/>
      <c r="J223" s="20"/>
      <c r="K223" s="20"/>
      <c r="L223" s="20"/>
      <c r="M223" s="20"/>
      <c r="N223" s="20"/>
      <c r="O223" s="20"/>
      <c r="P223" s="20"/>
      <c r="Q223" s="19">
        <f t="shared" si="46"/>
        <v>0</v>
      </c>
      <c r="S223" s="13"/>
    </row>
    <row r="224" spans="1:19">
      <c r="A224" s="13" t="s">
        <v>841</v>
      </c>
      <c r="B224" s="13" t="s">
        <v>675</v>
      </c>
      <c r="C224" s="13"/>
      <c r="D224" s="33" t="s">
        <v>1067</v>
      </c>
      <c r="E224" s="36" t="s">
        <v>1210</v>
      </c>
      <c r="F224" s="20"/>
      <c r="G224" s="20"/>
      <c r="H224" s="20"/>
      <c r="I224" s="20"/>
      <c r="J224" s="20"/>
      <c r="K224" s="20"/>
      <c r="L224" s="20"/>
      <c r="M224" s="20"/>
      <c r="N224" s="20"/>
      <c r="O224" s="20"/>
      <c r="P224" s="20"/>
      <c r="Q224" s="19">
        <f t="shared" si="46"/>
        <v>0</v>
      </c>
      <c r="S224" s="13"/>
    </row>
    <row r="225" spans="1:19">
      <c r="A225" s="13" t="s">
        <v>841</v>
      </c>
      <c r="B225" s="13" t="s">
        <v>677</v>
      </c>
      <c r="C225" s="13"/>
      <c r="D225" s="45" t="s">
        <v>1068</v>
      </c>
      <c r="E225" s="36" t="s">
        <v>1211</v>
      </c>
      <c r="F225" s="19">
        <f>F226+F227</f>
        <v>0</v>
      </c>
      <c r="G225" s="19">
        <f>G226+G227</f>
        <v>0</v>
      </c>
      <c r="H225" s="19">
        <f t="shared" ref="H225:P225" si="50">H226+H227</f>
        <v>0</v>
      </c>
      <c r="I225" s="19">
        <f t="shared" si="50"/>
        <v>0</v>
      </c>
      <c r="J225" s="19">
        <f t="shared" si="50"/>
        <v>0</v>
      </c>
      <c r="K225" s="19">
        <f t="shared" si="50"/>
        <v>0</v>
      </c>
      <c r="L225" s="19">
        <f t="shared" si="50"/>
        <v>0</v>
      </c>
      <c r="M225" s="19">
        <f t="shared" si="50"/>
        <v>0</v>
      </c>
      <c r="N225" s="19">
        <f t="shared" si="50"/>
        <v>0</v>
      </c>
      <c r="O225" s="19">
        <f t="shared" si="50"/>
        <v>0</v>
      </c>
      <c r="P225" s="19">
        <f t="shared" si="50"/>
        <v>0</v>
      </c>
      <c r="Q225" s="19">
        <f t="shared" si="46"/>
        <v>0</v>
      </c>
      <c r="S225" s="13"/>
    </row>
    <row r="226" spans="1:19">
      <c r="A226" s="13" t="s">
        <v>841</v>
      </c>
      <c r="B226" s="13" t="s">
        <v>678</v>
      </c>
      <c r="C226" s="13"/>
      <c r="D226" s="33" t="s">
        <v>656</v>
      </c>
      <c r="E226" s="36" t="s">
        <v>1212</v>
      </c>
      <c r="F226" s="20"/>
      <c r="G226" s="20"/>
      <c r="H226" s="20"/>
      <c r="I226" s="20"/>
      <c r="J226" s="20"/>
      <c r="K226" s="20"/>
      <c r="L226" s="20"/>
      <c r="M226" s="20"/>
      <c r="N226" s="20"/>
      <c r="O226" s="20"/>
      <c r="P226" s="20"/>
      <c r="Q226" s="19">
        <f t="shared" si="46"/>
        <v>0</v>
      </c>
      <c r="S226" s="13"/>
    </row>
    <row r="227" spans="1:19">
      <c r="A227" s="13" t="s">
        <v>841</v>
      </c>
      <c r="B227" s="13" t="s">
        <v>679</v>
      </c>
      <c r="C227" s="13"/>
      <c r="D227" s="33" t="s">
        <v>657</v>
      </c>
      <c r="E227" s="36" t="s">
        <v>1213</v>
      </c>
      <c r="F227" s="20"/>
      <c r="G227" s="20"/>
      <c r="H227" s="20"/>
      <c r="I227" s="20"/>
      <c r="J227" s="20"/>
      <c r="K227" s="20"/>
      <c r="L227" s="20"/>
      <c r="M227" s="20"/>
      <c r="N227" s="20"/>
      <c r="O227" s="20"/>
      <c r="P227" s="20"/>
      <c r="Q227" s="19">
        <f t="shared" si="46"/>
        <v>0</v>
      </c>
      <c r="S227" s="13"/>
    </row>
    <row r="228" spans="1:19">
      <c r="A228" s="13" t="s">
        <v>841</v>
      </c>
      <c r="B228" s="13" t="s">
        <v>683</v>
      </c>
      <c r="C228" s="13"/>
      <c r="D228" s="45" t="s">
        <v>1069</v>
      </c>
      <c r="E228" s="36" t="s">
        <v>1214</v>
      </c>
      <c r="F228" s="19">
        <f>F229+F230</f>
        <v>0</v>
      </c>
      <c r="G228" s="19">
        <f>G229+G230</f>
        <v>0</v>
      </c>
      <c r="H228" s="19">
        <f t="shared" ref="H228:P228" si="51">H229+H230</f>
        <v>0</v>
      </c>
      <c r="I228" s="19">
        <f t="shared" si="51"/>
        <v>0</v>
      </c>
      <c r="J228" s="19">
        <f t="shared" si="51"/>
        <v>0</v>
      </c>
      <c r="K228" s="19">
        <f t="shared" si="51"/>
        <v>0</v>
      </c>
      <c r="L228" s="19">
        <f t="shared" si="51"/>
        <v>0</v>
      </c>
      <c r="M228" s="19">
        <f t="shared" si="51"/>
        <v>0</v>
      </c>
      <c r="N228" s="19">
        <f t="shared" si="51"/>
        <v>0</v>
      </c>
      <c r="O228" s="19">
        <f t="shared" si="51"/>
        <v>0</v>
      </c>
      <c r="P228" s="19">
        <f t="shared" si="51"/>
        <v>0</v>
      </c>
      <c r="Q228" s="19">
        <f t="shared" si="46"/>
        <v>0</v>
      </c>
      <c r="S228" s="13"/>
    </row>
    <row r="229" spans="1:19">
      <c r="A229" s="13" t="s">
        <v>841</v>
      </c>
      <c r="B229" s="13" t="s">
        <v>680</v>
      </c>
      <c r="C229" s="13"/>
      <c r="D229" s="33" t="s">
        <v>658</v>
      </c>
      <c r="E229" s="36" t="s">
        <v>1215</v>
      </c>
      <c r="F229" s="20"/>
      <c r="G229" s="20"/>
      <c r="H229" s="20"/>
      <c r="I229" s="20"/>
      <c r="J229" s="20"/>
      <c r="K229" s="20"/>
      <c r="L229" s="20"/>
      <c r="M229" s="20"/>
      <c r="N229" s="20"/>
      <c r="O229" s="20"/>
      <c r="P229" s="20"/>
      <c r="Q229" s="19">
        <f t="shared" si="46"/>
        <v>0</v>
      </c>
      <c r="S229" s="13"/>
    </row>
    <row r="230" spans="1:19">
      <c r="A230" s="13" t="s">
        <v>841</v>
      </c>
      <c r="B230" s="13" t="s">
        <v>681</v>
      </c>
      <c r="C230" s="13"/>
      <c r="D230" s="33" t="s">
        <v>659</v>
      </c>
      <c r="E230" s="36" t="s">
        <v>1216</v>
      </c>
      <c r="F230" s="20"/>
      <c r="G230" s="20"/>
      <c r="H230" s="20"/>
      <c r="I230" s="20"/>
      <c r="J230" s="20"/>
      <c r="K230" s="20"/>
      <c r="L230" s="20"/>
      <c r="M230" s="20"/>
      <c r="N230" s="20"/>
      <c r="O230" s="20"/>
      <c r="P230" s="20"/>
      <c r="Q230" s="19">
        <f t="shared" si="46"/>
        <v>0</v>
      </c>
      <c r="S230" s="13"/>
    </row>
    <row r="231" spans="1:19">
      <c r="A231" s="13" t="s">
        <v>841</v>
      </c>
      <c r="B231" s="13" t="s">
        <v>682</v>
      </c>
      <c r="C231" s="13"/>
      <c r="D231" s="30" t="s">
        <v>1070</v>
      </c>
      <c r="E231" s="36" t="s">
        <v>1217</v>
      </c>
      <c r="F231" s="20"/>
      <c r="G231" s="20"/>
      <c r="H231" s="20"/>
      <c r="I231" s="20"/>
      <c r="J231" s="20"/>
      <c r="K231" s="20"/>
      <c r="L231" s="20"/>
      <c r="M231" s="20"/>
      <c r="N231" s="20"/>
      <c r="O231" s="20"/>
      <c r="P231" s="20"/>
      <c r="Q231" s="19">
        <f t="shared" si="46"/>
        <v>0</v>
      </c>
      <c r="S231" s="13"/>
    </row>
    <row r="232" spans="1:19">
      <c r="A232" s="13" t="s">
        <v>841</v>
      </c>
      <c r="B232" s="13" t="s">
        <v>684</v>
      </c>
      <c r="C232" s="13"/>
      <c r="D232" s="30" t="s">
        <v>1071</v>
      </c>
      <c r="E232" s="36" t="s">
        <v>1218</v>
      </c>
      <c r="F232" s="20"/>
      <c r="G232" s="20"/>
      <c r="H232" s="20"/>
      <c r="I232" s="20"/>
      <c r="J232" s="20"/>
      <c r="K232" s="20"/>
      <c r="L232" s="20"/>
      <c r="M232" s="20"/>
      <c r="N232" s="20"/>
      <c r="O232" s="20"/>
      <c r="P232" s="20"/>
      <c r="Q232" s="19">
        <f t="shared" si="46"/>
        <v>0</v>
      </c>
      <c r="S232" s="13"/>
    </row>
    <row r="233" spans="1:19">
      <c r="A233" s="13" t="s">
        <v>841</v>
      </c>
      <c r="B233" s="13" t="s">
        <v>1331</v>
      </c>
      <c r="C233" s="13"/>
      <c r="D233" s="29" t="s">
        <v>1072</v>
      </c>
      <c r="E233" s="36" t="s">
        <v>1219</v>
      </c>
      <c r="F233" s="20"/>
      <c r="G233" s="20"/>
      <c r="H233" s="20"/>
      <c r="I233" s="20"/>
      <c r="J233" s="20"/>
      <c r="K233" s="20"/>
      <c r="L233" s="20"/>
      <c r="M233" s="20"/>
      <c r="N233" s="20"/>
      <c r="O233" s="20"/>
      <c r="P233" s="20"/>
      <c r="Q233" s="19">
        <f t="shared" si="46"/>
        <v>0</v>
      </c>
      <c r="S233" s="13"/>
    </row>
    <row r="234" spans="1:19">
      <c r="A234" s="13" t="s">
        <v>841</v>
      </c>
      <c r="B234" s="13"/>
      <c r="C234" s="13"/>
      <c r="D234" s="44" t="s">
        <v>1073</v>
      </c>
      <c r="E234" s="36" t="s">
        <v>1220</v>
      </c>
      <c r="F234" s="19">
        <f>SUM(F209:F216,F233)</f>
        <v>0</v>
      </c>
      <c r="G234" s="19">
        <f>SUM(G209:G216,G233)</f>
        <v>0</v>
      </c>
      <c r="H234" s="19">
        <f t="shared" ref="H234:Q234" si="52">SUM(H209:H216,H233)</f>
        <v>0</v>
      </c>
      <c r="I234" s="19">
        <f t="shared" si="52"/>
        <v>0</v>
      </c>
      <c r="J234" s="19">
        <f t="shared" si="52"/>
        <v>0</v>
      </c>
      <c r="K234" s="19">
        <f t="shared" si="52"/>
        <v>0</v>
      </c>
      <c r="L234" s="19">
        <f t="shared" si="52"/>
        <v>0</v>
      </c>
      <c r="M234" s="19">
        <f t="shared" si="52"/>
        <v>0</v>
      </c>
      <c r="N234" s="19">
        <f t="shared" si="52"/>
        <v>0</v>
      </c>
      <c r="O234" s="19">
        <f t="shared" si="52"/>
        <v>0</v>
      </c>
      <c r="P234" s="19">
        <f t="shared" si="52"/>
        <v>0</v>
      </c>
      <c r="Q234" s="19">
        <f t="shared" si="52"/>
        <v>0</v>
      </c>
      <c r="S234" s="13"/>
    </row>
    <row r="235" spans="1:19">
      <c r="A235" s="13"/>
      <c r="B235" s="13"/>
      <c r="C235" s="13"/>
      <c r="D235" s="43" t="s">
        <v>1074</v>
      </c>
      <c r="E235" s="36"/>
      <c r="F235" s="9"/>
      <c r="G235" s="9"/>
      <c r="H235" s="9"/>
      <c r="I235" s="9"/>
      <c r="J235" s="9"/>
      <c r="K235" s="9"/>
      <c r="L235" s="9"/>
      <c r="M235" s="9"/>
      <c r="N235" s="9"/>
      <c r="O235" s="9"/>
      <c r="P235" s="9"/>
      <c r="Q235" s="9"/>
      <c r="S235" s="13"/>
    </row>
    <row r="236" spans="1:19">
      <c r="A236" s="13" t="s">
        <v>863</v>
      </c>
      <c r="B236" s="13" t="s">
        <v>1036</v>
      </c>
      <c r="C236" s="13"/>
      <c r="D236" s="29" t="s">
        <v>1075</v>
      </c>
      <c r="E236" s="36" t="s">
        <v>1221</v>
      </c>
      <c r="F236" s="20"/>
      <c r="G236" s="20"/>
      <c r="H236" s="20"/>
      <c r="I236" s="20"/>
      <c r="J236" s="20"/>
      <c r="K236" s="20"/>
      <c r="L236" s="20"/>
      <c r="M236" s="20"/>
      <c r="N236" s="20"/>
      <c r="O236" s="20"/>
      <c r="P236" s="20"/>
      <c r="Q236" s="19">
        <f t="shared" ref="Q236:Q258" si="53">SUM(F236:P236)</f>
        <v>0</v>
      </c>
      <c r="S236" s="13"/>
    </row>
    <row r="237" spans="1:19">
      <c r="A237" s="13" t="s">
        <v>863</v>
      </c>
      <c r="B237" s="13" t="s">
        <v>1332</v>
      </c>
      <c r="C237" s="13"/>
      <c r="D237" s="29" t="s">
        <v>1076</v>
      </c>
      <c r="E237" s="36" t="s">
        <v>1222</v>
      </c>
      <c r="F237" s="20"/>
      <c r="G237" s="20"/>
      <c r="H237" s="20"/>
      <c r="I237" s="20"/>
      <c r="J237" s="20"/>
      <c r="K237" s="20"/>
      <c r="L237" s="20"/>
      <c r="M237" s="20"/>
      <c r="N237" s="20"/>
      <c r="O237" s="20"/>
      <c r="P237" s="20"/>
      <c r="Q237" s="19">
        <f t="shared" si="53"/>
        <v>0</v>
      </c>
      <c r="S237" s="13"/>
    </row>
    <row r="238" spans="1:19">
      <c r="A238" s="13" t="s">
        <v>863</v>
      </c>
      <c r="B238" s="13" t="s">
        <v>662</v>
      </c>
      <c r="C238" s="13"/>
      <c r="D238" s="29" t="s">
        <v>1077</v>
      </c>
      <c r="E238" s="36" t="s">
        <v>1223</v>
      </c>
      <c r="F238" s="20"/>
      <c r="G238" s="20"/>
      <c r="H238" s="20"/>
      <c r="I238" s="20"/>
      <c r="J238" s="20"/>
      <c r="K238" s="20"/>
      <c r="L238" s="20"/>
      <c r="M238" s="20"/>
      <c r="N238" s="20"/>
      <c r="O238" s="20"/>
      <c r="P238" s="20"/>
      <c r="Q238" s="19">
        <f t="shared" si="53"/>
        <v>0</v>
      </c>
      <c r="S238" s="13"/>
    </row>
    <row r="239" spans="1:19">
      <c r="A239" s="13" t="s">
        <v>863</v>
      </c>
      <c r="B239" s="13" t="s">
        <v>667</v>
      </c>
      <c r="C239" s="13"/>
      <c r="D239" s="44" t="s">
        <v>1078</v>
      </c>
      <c r="E239" s="36" t="s">
        <v>1224</v>
      </c>
      <c r="F239" s="19">
        <f>F240+F244+F248+F251+F254+F255</f>
        <v>0</v>
      </c>
      <c r="G239" s="19">
        <f>G240+G244+G248+G251+G254+G255</f>
        <v>0</v>
      </c>
      <c r="H239" s="19">
        <f t="shared" ref="H239:P239" si="54">H240+H244+H248+H251+H254+H255</f>
        <v>0</v>
      </c>
      <c r="I239" s="19">
        <f t="shared" si="54"/>
        <v>0</v>
      </c>
      <c r="J239" s="19">
        <f t="shared" si="54"/>
        <v>0</v>
      </c>
      <c r="K239" s="19">
        <f t="shared" si="54"/>
        <v>0</v>
      </c>
      <c r="L239" s="19">
        <f t="shared" si="54"/>
        <v>0</v>
      </c>
      <c r="M239" s="19">
        <f t="shared" si="54"/>
        <v>0</v>
      </c>
      <c r="N239" s="19">
        <f t="shared" si="54"/>
        <v>0</v>
      </c>
      <c r="O239" s="19">
        <f t="shared" si="54"/>
        <v>0</v>
      </c>
      <c r="P239" s="19">
        <f t="shared" si="54"/>
        <v>0</v>
      </c>
      <c r="Q239" s="19">
        <f t="shared" si="53"/>
        <v>0</v>
      </c>
      <c r="S239" s="13"/>
    </row>
    <row r="240" spans="1:19">
      <c r="A240" s="13" t="s">
        <v>863</v>
      </c>
      <c r="B240" s="13" t="s">
        <v>668</v>
      </c>
      <c r="C240" s="13"/>
      <c r="D240" s="45" t="s">
        <v>1334</v>
      </c>
      <c r="E240" s="36" t="s">
        <v>1225</v>
      </c>
      <c r="F240" s="19">
        <f>F241+F242+F243</f>
        <v>0</v>
      </c>
      <c r="G240" s="19">
        <f>G241+G242+G243</f>
        <v>0</v>
      </c>
      <c r="H240" s="19">
        <f t="shared" ref="H240:P240" si="55">H241+H242+H243</f>
        <v>0</v>
      </c>
      <c r="I240" s="19">
        <f t="shared" si="55"/>
        <v>0</v>
      </c>
      <c r="J240" s="19">
        <f t="shared" si="55"/>
        <v>0</v>
      </c>
      <c r="K240" s="19">
        <f t="shared" si="55"/>
        <v>0</v>
      </c>
      <c r="L240" s="19">
        <f t="shared" si="55"/>
        <v>0</v>
      </c>
      <c r="M240" s="19">
        <f t="shared" si="55"/>
        <v>0</v>
      </c>
      <c r="N240" s="19">
        <f t="shared" si="55"/>
        <v>0</v>
      </c>
      <c r="O240" s="19">
        <f t="shared" si="55"/>
        <v>0</v>
      </c>
      <c r="P240" s="19">
        <f t="shared" si="55"/>
        <v>0</v>
      </c>
      <c r="Q240" s="19">
        <f t="shared" si="53"/>
        <v>0</v>
      </c>
      <c r="S240" s="13"/>
    </row>
    <row r="241" spans="1:19">
      <c r="A241" s="13" t="s">
        <v>863</v>
      </c>
      <c r="B241" s="13" t="s">
        <v>669</v>
      </c>
      <c r="C241" s="13"/>
      <c r="D241" s="33" t="s">
        <v>652</v>
      </c>
      <c r="E241" s="36" t="s">
        <v>1226</v>
      </c>
      <c r="F241" s="20"/>
      <c r="G241" s="20"/>
      <c r="H241" s="20"/>
      <c r="I241" s="20"/>
      <c r="J241" s="20"/>
      <c r="K241" s="20"/>
      <c r="L241" s="20"/>
      <c r="M241" s="20"/>
      <c r="N241" s="20"/>
      <c r="O241" s="20"/>
      <c r="P241" s="20"/>
      <c r="Q241" s="19">
        <f t="shared" si="53"/>
        <v>0</v>
      </c>
      <c r="S241" s="13"/>
    </row>
    <row r="242" spans="1:19">
      <c r="A242" s="13" t="s">
        <v>863</v>
      </c>
      <c r="B242" s="13" t="s">
        <v>670</v>
      </c>
      <c r="C242" s="13"/>
      <c r="D242" s="33" t="s">
        <v>653</v>
      </c>
      <c r="E242" s="36" t="s">
        <v>1227</v>
      </c>
      <c r="F242" s="20"/>
      <c r="G242" s="20"/>
      <c r="H242" s="20"/>
      <c r="I242" s="20"/>
      <c r="J242" s="20"/>
      <c r="K242" s="20"/>
      <c r="L242" s="20"/>
      <c r="M242" s="20"/>
      <c r="N242" s="20"/>
      <c r="O242" s="20"/>
      <c r="P242" s="20"/>
      <c r="Q242" s="19">
        <f t="shared" si="53"/>
        <v>0</v>
      </c>
      <c r="S242" s="13"/>
    </row>
    <row r="243" spans="1:19">
      <c r="A243" s="13" t="s">
        <v>863</v>
      </c>
      <c r="B243" s="13" t="s">
        <v>671</v>
      </c>
      <c r="C243" s="13"/>
      <c r="D243" s="33" t="s">
        <v>1066</v>
      </c>
      <c r="E243" s="36" t="s">
        <v>1228</v>
      </c>
      <c r="F243" s="20"/>
      <c r="G243" s="20"/>
      <c r="H243" s="20"/>
      <c r="I243" s="20"/>
      <c r="J243" s="20"/>
      <c r="K243" s="20"/>
      <c r="L243" s="20"/>
      <c r="M243" s="20"/>
      <c r="N243" s="20"/>
      <c r="O243" s="20"/>
      <c r="P243" s="20"/>
      <c r="Q243" s="19">
        <f t="shared" si="53"/>
        <v>0</v>
      </c>
      <c r="S243" s="13"/>
    </row>
    <row r="244" spans="1:19">
      <c r="A244" s="13" t="s">
        <v>863</v>
      </c>
      <c r="B244" s="13" t="s">
        <v>672</v>
      </c>
      <c r="C244" s="13"/>
      <c r="D244" s="45" t="s">
        <v>1335</v>
      </c>
      <c r="E244" s="36" t="s">
        <v>1229</v>
      </c>
      <c r="F244" s="19">
        <f>F245+F246+F247</f>
        <v>0</v>
      </c>
      <c r="G244" s="19">
        <f>G245+G246+G247</f>
        <v>0</v>
      </c>
      <c r="H244" s="19">
        <f t="shared" ref="H244:P244" si="56">H245+H246+H247</f>
        <v>0</v>
      </c>
      <c r="I244" s="19">
        <f t="shared" si="56"/>
        <v>0</v>
      </c>
      <c r="J244" s="19">
        <f t="shared" si="56"/>
        <v>0</v>
      </c>
      <c r="K244" s="19">
        <f t="shared" si="56"/>
        <v>0</v>
      </c>
      <c r="L244" s="19">
        <f t="shared" si="56"/>
        <v>0</v>
      </c>
      <c r="M244" s="19">
        <f t="shared" si="56"/>
        <v>0</v>
      </c>
      <c r="N244" s="19">
        <f t="shared" si="56"/>
        <v>0</v>
      </c>
      <c r="O244" s="19">
        <f t="shared" si="56"/>
        <v>0</v>
      </c>
      <c r="P244" s="19">
        <f t="shared" si="56"/>
        <v>0</v>
      </c>
      <c r="Q244" s="19">
        <f t="shared" si="53"/>
        <v>0</v>
      </c>
      <c r="S244" s="13"/>
    </row>
    <row r="245" spans="1:19">
      <c r="A245" s="13" t="s">
        <v>863</v>
      </c>
      <c r="B245" s="13" t="s">
        <v>673</v>
      </c>
      <c r="C245" s="13"/>
      <c r="D245" s="33" t="s">
        <v>654</v>
      </c>
      <c r="E245" s="36" t="s">
        <v>1230</v>
      </c>
      <c r="F245" s="20"/>
      <c r="G245" s="20"/>
      <c r="H245" s="20"/>
      <c r="I245" s="20"/>
      <c r="J245" s="20"/>
      <c r="K245" s="20"/>
      <c r="L245" s="20"/>
      <c r="M245" s="20"/>
      <c r="N245" s="20"/>
      <c r="O245" s="20"/>
      <c r="P245" s="20"/>
      <c r="Q245" s="19">
        <f t="shared" si="53"/>
        <v>0</v>
      </c>
      <c r="S245" s="13"/>
    </row>
    <row r="246" spans="1:19">
      <c r="A246" s="13" t="s">
        <v>863</v>
      </c>
      <c r="B246" s="13" t="s">
        <v>674</v>
      </c>
      <c r="C246" s="13"/>
      <c r="D246" s="33" t="s">
        <v>655</v>
      </c>
      <c r="E246" s="36" t="s">
        <v>1231</v>
      </c>
      <c r="F246" s="20"/>
      <c r="G246" s="20"/>
      <c r="H246" s="20"/>
      <c r="I246" s="20"/>
      <c r="J246" s="20"/>
      <c r="K246" s="20"/>
      <c r="L246" s="20"/>
      <c r="M246" s="20"/>
      <c r="N246" s="20"/>
      <c r="O246" s="20"/>
      <c r="P246" s="20"/>
      <c r="Q246" s="19">
        <f t="shared" si="53"/>
        <v>0</v>
      </c>
      <c r="S246" s="13"/>
    </row>
    <row r="247" spans="1:19">
      <c r="A247" s="13" t="s">
        <v>863</v>
      </c>
      <c r="B247" s="13" t="s">
        <v>675</v>
      </c>
      <c r="C247" s="13"/>
      <c r="D247" s="33" t="s">
        <v>1067</v>
      </c>
      <c r="E247" s="36" t="s">
        <v>1232</v>
      </c>
      <c r="F247" s="20"/>
      <c r="G247" s="20"/>
      <c r="H247" s="20"/>
      <c r="I247" s="20"/>
      <c r="J247" s="20"/>
      <c r="K247" s="20"/>
      <c r="L247" s="20"/>
      <c r="M247" s="20"/>
      <c r="N247" s="20"/>
      <c r="O247" s="20"/>
      <c r="P247" s="20"/>
      <c r="Q247" s="19">
        <f t="shared" si="53"/>
        <v>0</v>
      </c>
      <c r="S247" s="13"/>
    </row>
    <row r="248" spans="1:19">
      <c r="A248" s="13" t="s">
        <v>863</v>
      </c>
      <c r="B248" s="13" t="s">
        <v>677</v>
      </c>
      <c r="C248" s="13"/>
      <c r="D248" s="45" t="s">
        <v>1068</v>
      </c>
      <c r="E248" s="36" t="s">
        <v>1233</v>
      </c>
      <c r="F248" s="19">
        <f>F249+F250</f>
        <v>0</v>
      </c>
      <c r="G248" s="19">
        <f>G249+G250</f>
        <v>0</v>
      </c>
      <c r="H248" s="19">
        <f t="shared" ref="H248:P248" si="57">H249+H250</f>
        <v>0</v>
      </c>
      <c r="I248" s="19">
        <f t="shared" si="57"/>
        <v>0</v>
      </c>
      <c r="J248" s="19">
        <f t="shared" si="57"/>
        <v>0</v>
      </c>
      <c r="K248" s="19">
        <f t="shared" si="57"/>
        <v>0</v>
      </c>
      <c r="L248" s="19">
        <f t="shared" si="57"/>
        <v>0</v>
      </c>
      <c r="M248" s="19">
        <f t="shared" si="57"/>
        <v>0</v>
      </c>
      <c r="N248" s="19">
        <f t="shared" si="57"/>
        <v>0</v>
      </c>
      <c r="O248" s="19">
        <f t="shared" si="57"/>
        <v>0</v>
      </c>
      <c r="P248" s="19">
        <f t="shared" si="57"/>
        <v>0</v>
      </c>
      <c r="Q248" s="19">
        <f t="shared" si="53"/>
        <v>0</v>
      </c>
      <c r="S248" s="13"/>
    </row>
    <row r="249" spans="1:19">
      <c r="A249" s="13" t="s">
        <v>863</v>
      </c>
      <c r="B249" s="13" t="s">
        <v>678</v>
      </c>
      <c r="C249" s="13"/>
      <c r="D249" s="33" t="s">
        <v>656</v>
      </c>
      <c r="E249" s="36" t="s">
        <v>1234</v>
      </c>
      <c r="F249" s="20"/>
      <c r="G249" s="20"/>
      <c r="H249" s="20"/>
      <c r="I249" s="20"/>
      <c r="J249" s="20"/>
      <c r="K249" s="20"/>
      <c r="L249" s="20"/>
      <c r="M249" s="20"/>
      <c r="N249" s="20"/>
      <c r="O249" s="20"/>
      <c r="P249" s="20"/>
      <c r="Q249" s="19">
        <f t="shared" si="53"/>
        <v>0</v>
      </c>
      <c r="S249" s="13"/>
    </row>
    <row r="250" spans="1:19">
      <c r="A250" s="13" t="s">
        <v>863</v>
      </c>
      <c r="B250" s="13" t="s">
        <v>679</v>
      </c>
      <c r="C250" s="13"/>
      <c r="D250" s="33" t="s">
        <v>657</v>
      </c>
      <c r="E250" s="36" t="s">
        <v>1235</v>
      </c>
      <c r="F250" s="20"/>
      <c r="G250" s="20"/>
      <c r="H250" s="20"/>
      <c r="I250" s="20"/>
      <c r="J250" s="20"/>
      <c r="K250" s="20"/>
      <c r="L250" s="20"/>
      <c r="M250" s="20"/>
      <c r="N250" s="20"/>
      <c r="O250" s="20"/>
      <c r="P250" s="20"/>
      <c r="Q250" s="19">
        <f t="shared" si="53"/>
        <v>0</v>
      </c>
      <c r="S250" s="13"/>
    </row>
    <row r="251" spans="1:19">
      <c r="A251" s="13" t="s">
        <v>863</v>
      </c>
      <c r="B251" s="13" t="s">
        <v>683</v>
      </c>
      <c r="C251" s="13"/>
      <c r="D251" s="45" t="s">
        <v>1069</v>
      </c>
      <c r="E251" s="36" t="s">
        <v>1236</v>
      </c>
      <c r="F251" s="19">
        <f>F252+F253</f>
        <v>0</v>
      </c>
      <c r="G251" s="19">
        <f>G252+G253</f>
        <v>0</v>
      </c>
      <c r="H251" s="19">
        <f t="shared" ref="H251:P251" si="58">H252+H253</f>
        <v>0</v>
      </c>
      <c r="I251" s="19">
        <f t="shared" si="58"/>
        <v>0</v>
      </c>
      <c r="J251" s="19">
        <f t="shared" si="58"/>
        <v>0</v>
      </c>
      <c r="K251" s="19">
        <f t="shared" si="58"/>
        <v>0</v>
      </c>
      <c r="L251" s="19">
        <f t="shared" si="58"/>
        <v>0</v>
      </c>
      <c r="M251" s="19">
        <f t="shared" si="58"/>
        <v>0</v>
      </c>
      <c r="N251" s="19">
        <f t="shared" si="58"/>
        <v>0</v>
      </c>
      <c r="O251" s="19">
        <f t="shared" si="58"/>
        <v>0</v>
      </c>
      <c r="P251" s="19">
        <f t="shared" si="58"/>
        <v>0</v>
      </c>
      <c r="Q251" s="19">
        <f t="shared" si="53"/>
        <v>0</v>
      </c>
      <c r="S251" s="13"/>
    </row>
    <row r="252" spans="1:19">
      <c r="A252" s="13" t="s">
        <v>863</v>
      </c>
      <c r="B252" s="13" t="s">
        <v>680</v>
      </c>
      <c r="C252" s="13"/>
      <c r="D252" s="33" t="s">
        <v>658</v>
      </c>
      <c r="E252" s="36" t="s">
        <v>1237</v>
      </c>
      <c r="F252" s="20"/>
      <c r="G252" s="20"/>
      <c r="H252" s="20"/>
      <c r="I252" s="20"/>
      <c r="J252" s="20"/>
      <c r="K252" s="20"/>
      <c r="L252" s="20"/>
      <c r="M252" s="20"/>
      <c r="N252" s="20"/>
      <c r="O252" s="20"/>
      <c r="P252" s="20"/>
      <c r="Q252" s="19">
        <f t="shared" si="53"/>
        <v>0</v>
      </c>
      <c r="S252" s="13"/>
    </row>
    <row r="253" spans="1:19">
      <c r="A253" s="13" t="s">
        <v>863</v>
      </c>
      <c r="B253" s="13" t="s">
        <v>681</v>
      </c>
      <c r="C253" s="13"/>
      <c r="D253" s="33" t="s">
        <v>659</v>
      </c>
      <c r="E253" s="36" t="s">
        <v>1238</v>
      </c>
      <c r="F253" s="20"/>
      <c r="G253" s="20"/>
      <c r="H253" s="20"/>
      <c r="I253" s="20"/>
      <c r="J253" s="20"/>
      <c r="K253" s="20"/>
      <c r="L253" s="20"/>
      <c r="M253" s="20"/>
      <c r="N253" s="20"/>
      <c r="O253" s="20"/>
      <c r="P253" s="20"/>
      <c r="Q253" s="19">
        <f t="shared" si="53"/>
        <v>0</v>
      </c>
      <c r="S253" s="13"/>
    </row>
    <row r="254" spans="1:19">
      <c r="A254" s="13" t="s">
        <v>863</v>
      </c>
      <c r="B254" s="13" t="s">
        <v>684</v>
      </c>
      <c r="C254" s="13"/>
      <c r="D254" s="30" t="s">
        <v>1079</v>
      </c>
      <c r="E254" s="36" t="s">
        <v>1239</v>
      </c>
      <c r="F254" s="20"/>
      <c r="G254" s="20"/>
      <c r="H254" s="20"/>
      <c r="I254" s="20"/>
      <c r="J254" s="20"/>
      <c r="K254" s="20"/>
      <c r="L254" s="20"/>
      <c r="M254" s="20"/>
      <c r="N254" s="20"/>
      <c r="O254" s="20"/>
      <c r="P254" s="20"/>
      <c r="Q254" s="19">
        <f t="shared" si="53"/>
        <v>0</v>
      </c>
      <c r="S254" s="13"/>
    </row>
    <row r="255" spans="1:19">
      <c r="A255" s="13" t="s">
        <v>863</v>
      </c>
      <c r="B255" s="13" t="s">
        <v>682</v>
      </c>
      <c r="C255" s="13"/>
      <c r="D255" s="30" t="s">
        <v>1080</v>
      </c>
      <c r="E255" s="36" t="s">
        <v>1240</v>
      </c>
      <c r="F255" s="20"/>
      <c r="G255" s="20"/>
      <c r="H255" s="20"/>
      <c r="I255" s="20"/>
      <c r="J255" s="20"/>
      <c r="K255" s="20"/>
      <c r="L255" s="20"/>
      <c r="M255" s="20"/>
      <c r="N255" s="20"/>
      <c r="O255" s="20"/>
      <c r="P255" s="20"/>
      <c r="Q255" s="19">
        <f t="shared" si="53"/>
        <v>0</v>
      </c>
      <c r="S255" s="13"/>
    </row>
    <row r="256" spans="1:19">
      <c r="A256" s="13" t="s">
        <v>863</v>
      </c>
      <c r="B256" s="13" t="s">
        <v>1331</v>
      </c>
      <c r="C256" s="13"/>
      <c r="D256" s="29" t="s">
        <v>1081</v>
      </c>
      <c r="E256" s="36" t="s">
        <v>1241</v>
      </c>
      <c r="F256" s="20"/>
      <c r="G256" s="20"/>
      <c r="H256" s="20"/>
      <c r="I256" s="20"/>
      <c r="J256" s="20"/>
      <c r="K256" s="20"/>
      <c r="L256" s="20"/>
      <c r="M256" s="20"/>
      <c r="N256" s="20"/>
      <c r="O256" s="20"/>
      <c r="P256" s="20"/>
      <c r="Q256" s="19">
        <f t="shared" si="53"/>
        <v>0</v>
      </c>
      <c r="S256" s="13"/>
    </row>
    <row r="257" spans="1:19">
      <c r="A257" s="13" t="s">
        <v>863</v>
      </c>
      <c r="B257" s="13"/>
      <c r="C257" s="13"/>
      <c r="D257" s="44" t="s">
        <v>1082</v>
      </c>
      <c r="E257" s="36" t="s">
        <v>1242</v>
      </c>
      <c r="F257" s="19">
        <f>F236+F237+F238+F239+F256</f>
        <v>0</v>
      </c>
      <c r="G257" s="19">
        <f>G236+G237+G238+G239+G256</f>
        <v>0</v>
      </c>
      <c r="H257" s="19">
        <f t="shared" ref="H257:Q257" si="59">H236+H237+H238+H239+H256</f>
        <v>0</v>
      </c>
      <c r="I257" s="19">
        <f t="shared" si="59"/>
        <v>0</v>
      </c>
      <c r="J257" s="19">
        <f t="shared" si="59"/>
        <v>0</v>
      </c>
      <c r="K257" s="19">
        <f t="shared" si="59"/>
        <v>0</v>
      </c>
      <c r="L257" s="19">
        <f t="shared" si="59"/>
        <v>0</v>
      </c>
      <c r="M257" s="19">
        <f t="shared" si="59"/>
        <v>0</v>
      </c>
      <c r="N257" s="19">
        <f t="shared" si="59"/>
        <v>0</v>
      </c>
      <c r="O257" s="19">
        <f t="shared" si="59"/>
        <v>0</v>
      </c>
      <c r="P257" s="19">
        <f t="shared" si="59"/>
        <v>0</v>
      </c>
      <c r="Q257" s="19">
        <f t="shared" si="59"/>
        <v>0</v>
      </c>
      <c r="S257" s="13"/>
    </row>
    <row r="258" spans="1:19">
      <c r="A258" s="13" t="s">
        <v>1330</v>
      </c>
      <c r="B258" s="13"/>
      <c r="C258" s="13"/>
      <c r="D258" s="43" t="s">
        <v>1378</v>
      </c>
      <c r="E258" s="36" t="s">
        <v>1425</v>
      </c>
      <c r="F258" s="19">
        <f>F257-F234</f>
        <v>0</v>
      </c>
      <c r="G258" s="19">
        <f>G257-G234</f>
        <v>0</v>
      </c>
      <c r="H258" s="19">
        <f t="shared" ref="H258:P258" si="60">H257-H234</f>
        <v>0</v>
      </c>
      <c r="I258" s="19">
        <f t="shared" si="60"/>
        <v>0</v>
      </c>
      <c r="J258" s="19">
        <f t="shared" si="60"/>
        <v>0</v>
      </c>
      <c r="K258" s="19">
        <f t="shared" si="60"/>
        <v>0</v>
      </c>
      <c r="L258" s="19">
        <f t="shared" si="60"/>
        <v>0</v>
      </c>
      <c r="M258" s="19">
        <f t="shared" si="60"/>
        <v>0</v>
      </c>
      <c r="N258" s="19">
        <f t="shared" si="60"/>
        <v>0</v>
      </c>
      <c r="O258" s="19">
        <f t="shared" si="60"/>
        <v>0</v>
      </c>
      <c r="P258" s="19">
        <f t="shared" si="60"/>
        <v>0</v>
      </c>
      <c r="Q258" s="19">
        <f t="shared" si="53"/>
        <v>0</v>
      </c>
      <c r="S258" s="13"/>
    </row>
    <row r="259" spans="1:19">
      <c r="A259" s="13"/>
      <c r="B259" s="13"/>
      <c r="C259" s="13" t="s">
        <v>360</v>
      </c>
      <c r="D259" s="11"/>
      <c r="E259" s="11"/>
      <c r="F259" s="11"/>
      <c r="S259" s="13"/>
    </row>
    <row r="260" spans="1:19">
      <c r="A260" s="13"/>
      <c r="B260" s="13"/>
      <c r="C260" s="13" t="s">
        <v>363</v>
      </c>
      <c r="D260" s="13"/>
      <c r="E260" s="13"/>
      <c r="F260" s="13"/>
      <c r="G260" s="13"/>
      <c r="H260" s="13"/>
      <c r="I260" s="13"/>
      <c r="J260" s="13"/>
      <c r="K260" s="13"/>
      <c r="L260" s="13"/>
      <c r="M260" s="13"/>
      <c r="N260" s="13"/>
      <c r="O260" s="13"/>
      <c r="P260" s="13"/>
      <c r="Q260" s="13"/>
      <c r="R260" s="13"/>
      <c r="S260" s="13" t="s">
        <v>364</v>
      </c>
    </row>
  </sheetData>
  <mergeCells count="8">
    <mergeCell ref="E1:K1"/>
    <mergeCell ref="D9:Q9"/>
    <mergeCell ref="E205:E206"/>
    <mergeCell ref="D205:D206"/>
    <mergeCell ref="D204:Q204"/>
    <mergeCell ref="E10:E11"/>
    <mergeCell ref="D10:D11"/>
    <mergeCell ref="D3:F3"/>
  </mergeCells>
  <dataValidations count="1">
    <dataValidation type="decimal" allowBlank="1" showInputMessage="1" showErrorMessage="1" errorTitle="Input Error" error="Please enter a non-negative value between 0 and 999999999999999" sqref="F236:Q258 F209:Q234 F138:Q194 F14:Q136">
      <formula1>0</formula1>
      <formula2>999999999999999</formula2>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topLeftCell="A3" workbookViewId="0">
      <selection activeCell="D8" sqref="D8:D27"/>
    </sheetView>
  </sheetViews>
  <sheetFormatPr defaultColWidth="9.140625" defaultRowHeight="1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1:13">
      <c r="A1"/>
      <c r="B1"/>
      <c r="C1"/>
      <c r="D1"/>
      <c r="E1"/>
      <c r="F1"/>
      <c r="G1"/>
      <c r="J1" s="1" t="s">
        <v>152</v>
      </c>
      <c r="K1" s="1" t="s">
        <v>153</v>
      </c>
      <c r="L1" s="1" t="s">
        <v>198</v>
      </c>
      <c r="M1" s="1">
        <v>1</v>
      </c>
    </row>
    <row r="2" spans="1:13">
      <c r="A2"/>
      <c r="B2"/>
      <c r="C2"/>
      <c r="D2"/>
      <c r="E2"/>
      <c r="F2"/>
      <c r="G2"/>
      <c r="J2" s="1" t="s">
        <v>154</v>
      </c>
      <c r="K2" s="1" t="s">
        <v>155</v>
      </c>
      <c r="L2" s="1" t="s">
        <v>199</v>
      </c>
      <c r="M2" s="1">
        <v>1000</v>
      </c>
    </row>
    <row r="3" spans="1:13">
      <c r="A3"/>
      <c r="B3"/>
      <c r="C3"/>
      <c r="D3"/>
      <c r="E3"/>
      <c r="F3"/>
      <c r="G3"/>
      <c r="J3" s="1" t="s">
        <v>156</v>
      </c>
      <c r="K3" s="1" t="s">
        <v>157</v>
      </c>
      <c r="L3" s="1" t="s">
        <v>357</v>
      </c>
      <c r="M3" s="1">
        <v>100000</v>
      </c>
    </row>
    <row r="4" spans="1:13">
      <c r="A4"/>
      <c r="B4"/>
      <c r="C4"/>
      <c r="D4"/>
      <c r="E4"/>
      <c r="F4"/>
      <c r="G4"/>
      <c r="J4" s="1" t="s">
        <v>158</v>
      </c>
      <c r="K4" s="1" t="s">
        <v>159</v>
      </c>
      <c r="L4" s="1" t="s">
        <v>200</v>
      </c>
      <c r="M4" s="1">
        <v>1000000</v>
      </c>
    </row>
    <row r="5" spans="1:13">
      <c r="A5"/>
      <c r="B5"/>
      <c r="C5"/>
      <c r="D5"/>
      <c r="E5"/>
      <c r="F5"/>
      <c r="G5"/>
      <c r="J5" s="1" t="s">
        <v>160</v>
      </c>
      <c r="K5" s="1" t="s">
        <v>161</v>
      </c>
      <c r="L5" s="1" t="s">
        <v>201</v>
      </c>
      <c r="M5" s="1">
        <v>1000000000</v>
      </c>
    </row>
    <row r="6" spans="1:13">
      <c r="A6"/>
      <c r="B6"/>
      <c r="C6" s="11" t="s">
        <v>208</v>
      </c>
      <c r="D6" s="11" t="s">
        <v>305</v>
      </c>
      <c r="E6"/>
      <c r="F6"/>
      <c r="G6"/>
      <c r="J6" s="1" t="s">
        <v>213</v>
      </c>
      <c r="K6" s="1" t="s">
        <v>214</v>
      </c>
    </row>
    <row r="7" spans="1:13">
      <c r="A7"/>
      <c r="B7"/>
      <c r="C7" s="11" t="s">
        <v>209</v>
      </c>
      <c r="D7" s="11" t="s">
        <v>357</v>
      </c>
      <c r="E7"/>
      <c r="F7"/>
      <c r="G7"/>
      <c r="J7" s="1" t="s">
        <v>215</v>
      </c>
      <c r="K7" s="1" t="s">
        <v>216</v>
      </c>
    </row>
    <row r="8" spans="1:13">
      <c r="A8"/>
      <c r="B8" s="11" t="s">
        <v>210</v>
      </c>
      <c r="C8" s="11" t="s">
        <v>194</v>
      </c>
      <c r="D8" s="49"/>
      <c r="E8"/>
      <c r="F8"/>
      <c r="G8"/>
      <c r="I8" s="3"/>
      <c r="J8" s="1" t="s">
        <v>217</v>
      </c>
      <c r="K8" s="1" t="s">
        <v>218</v>
      </c>
    </row>
    <row r="9" spans="1:13">
      <c r="A9"/>
      <c r="B9"/>
      <c r="C9" s="11" t="s">
        <v>195</v>
      </c>
      <c r="D9" s="49"/>
      <c r="E9"/>
      <c r="F9"/>
      <c r="G9"/>
      <c r="I9" s="3"/>
      <c r="J9" s="1" t="s">
        <v>219</v>
      </c>
      <c r="K9" s="1" t="s">
        <v>220</v>
      </c>
    </row>
    <row r="10" spans="1:13">
      <c r="A10"/>
      <c r="B10" s="11" t="s">
        <v>211</v>
      </c>
      <c r="C10" s="11" t="s">
        <v>194</v>
      </c>
      <c r="D10"/>
      <c r="E10"/>
      <c r="F10"/>
      <c r="G10"/>
      <c r="J10" s="1" t="s">
        <v>221</v>
      </c>
      <c r="K10" s="1" t="s">
        <v>222</v>
      </c>
    </row>
    <row r="11" spans="1:13">
      <c r="A11"/>
      <c r="B11"/>
      <c r="C11" s="11" t="s">
        <v>195</v>
      </c>
      <c r="D11"/>
      <c r="E11"/>
      <c r="F11"/>
      <c r="G11"/>
      <c r="J11" s="1" t="s">
        <v>223</v>
      </c>
      <c r="K11" s="1" t="s">
        <v>224</v>
      </c>
    </row>
    <row r="12" spans="1:13">
      <c r="A12"/>
      <c r="B12"/>
      <c r="C12" s="11" t="s">
        <v>212</v>
      </c>
      <c r="D12" s="49"/>
      <c r="E12"/>
      <c r="F12"/>
      <c r="G12"/>
      <c r="J12" s="1" t="s">
        <v>225</v>
      </c>
      <c r="K12" s="1" t="s">
        <v>226</v>
      </c>
    </row>
    <row r="13" spans="1:13">
      <c r="A13"/>
      <c r="B13"/>
      <c r="C13" s="11" t="s">
        <v>353</v>
      </c>
      <c r="D13"/>
      <c r="E13"/>
      <c r="F13"/>
      <c r="G13"/>
      <c r="J13" s="1" t="s">
        <v>227</v>
      </c>
      <c r="K13" s="1" t="s">
        <v>228</v>
      </c>
    </row>
    <row r="14" spans="1:13">
      <c r="A14"/>
      <c r="B14" s="11" t="s">
        <v>356</v>
      </c>
      <c r="C14" s="11" t="s">
        <v>194</v>
      </c>
      <c r="D14"/>
      <c r="E14"/>
      <c r="F14"/>
      <c r="G14"/>
      <c r="J14" s="1" t="s">
        <v>229</v>
      </c>
      <c r="K14" s="1" t="s">
        <v>230</v>
      </c>
    </row>
    <row r="15" spans="1:13">
      <c r="A15"/>
      <c r="B15"/>
      <c r="C15" s="11" t="s">
        <v>195</v>
      </c>
      <c r="D15"/>
      <c r="E15"/>
      <c r="F15"/>
      <c r="G15"/>
      <c r="J15" s="1" t="s">
        <v>231</v>
      </c>
      <c r="K15" s="1" t="s">
        <v>232</v>
      </c>
    </row>
    <row r="16" spans="1:13">
      <c r="A16"/>
      <c r="B16" s="11" t="s">
        <v>1414</v>
      </c>
      <c r="C16"/>
      <c r="D16" s="49"/>
      <c r="E16"/>
      <c r="F16"/>
      <c r="G16"/>
      <c r="J16" s="1" t="s">
        <v>233</v>
      </c>
      <c r="K16" s="1" t="s">
        <v>234</v>
      </c>
    </row>
    <row r="17" spans="1:11">
      <c r="A17"/>
      <c r="B17" s="11" t="s">
        <v>1415</v>
      </c>
      <c r="C17"/>
      <c r="D17" s="49"/>
      <c r="E17"/>
      <c r="F17"/>
      <c r="G17"/>
      <c r="J17" s="1" t="s">
        <v>235</v>
      </c>
      <c r="K17" s="1" t="s">
        <v>236</v>
      </c>
    </row>
    <row r="18" spans="1:11">
      <c r="A18"/>
      <c r="B18" s="11" t="s">
        <v>1416</v>
      </c>
      <c r="C18"/>
      <c r="D18" s="49"/>
      <c r="E18"/>
      <c r="F18"/>
      <c r="G18"/>
      <c r="J18" s="1" t="s">
        <v>237</v>
      </c>
      <c r="K18" s="1" t="s">
        <v>238</v>
      </c>
    </row>
    <row r="19" spans="1:11">
      <c r="A19"/>
      <c r="B19" s="11" t="s">
        <v>1417</v>
      </c>
      <c r="C19"/>
      <c r="D19" s="49"/>
      <c r="E19"/>
      <c r="F19"/>
      <c r="G19"/>
      <c r="J19" s="1" t="s">
        <v>239</v>
      </c>
      <c r="K19" s="1" t="s">
        <v>240</v>
      </c>
    </row>
    <row r="20" spans="1:11">
      <c r="A20"/>
      <c r="B20" s="11" t="s">
        <v>1418</v>
      </c>
      <c r="C20"/>
      <c r="D20" s="49"/>
      <c r="E20"/>
      <c r="F20"/>
      <c r="G20"/>
      <c r="J20" s="1" t="s">
        <v>241</v>
      </c>
      <c r="K20" s="1" t="s">
        <v>242</v>
      </c>
    </row>
    <row r="21" spans="1:11">
      <c r="A21"/>
      <c r="B21" s="11" t="s">
        <v>1419</v>
      </c>
      <c r="C21"/>
      <c r="D21" s="49"/>
      <c r="E21"/>
      <c r="F21"/>
      <c r="G21"/>
      <c r="J21" s="1" t="s">
        <v>243</v>
      </c>
      <c r="K21" s="1" t="s">
        <v>244</v>
      </c>
    </row>
    <row r="22" spans="1:11">
      <c r="A22"/>
      <c r="B22" s="11" t="s">
        <v>1420</v>
      </c>
      <c r="C22"/>
      <c r="D22" s="49"/>
      <c r="E22"/>
      <c r="F22"/>
      <c r="G22"/>
      <c r="J22" s="1" t="s">
        <v>245</v>
      </c>
      <c r="K22" s="1" t="s">
        <v>246</v>
      </c>
    </row>
    <row r="23" spans="1:11">
      <c r="A23"/>
      <c r="B23" s="11" t="s">
        <v>1421</v>
      </c>
      <c r="C23"/>
      <c r="D23" s="49"/>
      <c r="E23"/>
      <c r="F23"/>
      <c r="G23"/>
      <c r="J23" s="1" t="s">
        <v>247</v>
      </c>
      <c r="K23" s="1" t="s">
        <v>248</v>
      </c>
    </row>
    <row r="24" spans="1:11">
      <c r="A24"/>
      <c r="B24" s="11" t="s">
        <v>1422</v>
      </c>
      <c r="C24"/>
      <c r="D24" s="49"/>
      <c r="E24"/>
      <c r="F24"/>
      <c r="G24"/>
      <c r="J24" s="1" t="s">
        <v>249</v>
      </c>
      <c r="K24" s="1" t="s">
        <v>250</v>
      </c>
    </row>
    <row r="25" spans="1:11">
      <c r="A25"/>
      <c r="B25" s="11" t="s">
        <v>1423</v>
      </c>
      <c r="C25"/>
      <c r="D25" s="49"/>
      <c r="E25"/>
      <c r="F25"/>
      <c r="G25"/>
      <c r="J25" s="1" t="s">
        <v>251</v>
      </c>
      <c r="K25" s="1" t="s">
        <v>252</v>
      </c>
    </row>
    <row r="26" spans="1:11">
      <c r="A26"/>
      <c r="B26"/>
      <c r="C26"/>
      <c r="D26" s="49"/>
      <c r="E26"/>
      <c r="F26"/>
      <c r="G26"/>
      <c r="J26" s="1" t="s">
        <v>253</v>
      </c>
      <c r="K26" s="1" t="s">
        <v>254</v>
      </c>
    </row>
    <row r="27" spans="1:11">
      <c r="A27"/>
      <c r="B27"/>
      <c r="C27"/>
      <c r="D27"/>
      <c r="E27"/>
      <c r="F27"/>
      <c r="G27"/>
      <c r="J27" s="1" t="s">
        <v>255</v>
      </c>
      <c r="K27" s="1" t="s">
        <v>256</v>
      </c>
    </row>
    <row r="28" spans="1:11">
      <c r="A28"/>
      <c r="B28"/>
      <c r="C28"/>
      <c r="D28"/>
      <c r="E28"/>
      <c r="F28"/>
      <c r="G28"/>
      <c r="J28" s="1" t="s">
        <v>257</v>
      </c>
      <c r="K28" s="1" t="s">
        <v>258</v>
      </c>
    </row>
    <row r="29" spans="1:11">
      <c r="A29"/>
      <c r="B29"/>
      <c r="C29"/>
      <c r="D29"/>
      <c r="E29"/>
      <c r="F29"/>
      <c r="G29"/>
      <c r="J29" s="1" t="s">
        <v>259</v>
      </c>
      <c r="K29" s="1" t="s">
        <v>260</v>
      </c>
    </row>
    <row r="30" spans="1:11">
      <c r="A30"/>
      <c r="B30"/>
      <c r="C30"/>
      <c r="D30" s="49" t="s">
        <v>305</v>
      </c>
      <c r="E30"/>
      <c r="F30"/>
      <c r="G30"/>
      <c r="J30" s="1" t="s">
        <v>261</v>
      </c>
      <c r="K30" s="1" t="s">
        <v>262</v>
      </c>
    </row>
    <row r="31" spans="1:11">
      <c r="A31"/>
      <c r="B31"/>
      <c r="C31"/>
      <c r="D31" s="49" t="s">
        <v>1459</v>
      </c>
      <c r="E31"/>
      <c r="F31"/>
      <c r="G31"/>
      <c r="J31" s="1" t="s">
        <v>263</v>
      </c>
      <c r="K31" s="1" t="s">
        <v>264</v>
      </c>
    </row>
    <row r="32" spans="1:11">
      <c r="A32"/>
      <c r="B32"/>
      <c r="C32"/>
      <c r="D32" s="49" t="s">
        <v>1460</v>
      </c>
      <c r="E32"/>
      <c r="F32"/>
      <c r="G32"/>
      <c r="J32" s="1" t="s">
        <v>265</v>
      </c>
      <c r="K32" s="1" t="s">
        <v>266</v>
      </c>
    </row>
    <row r="33" spans="1:11">
      <c r="A33"/>
      <c r="B33"/>
      <c r="C33"/>
      <c r="D33" s="49" t="s">
        <v>1461</v>
      </c>
      <c r="E33"/>
      <c r="F33"/>
      <c r="G33"/>
      <c r="J33" s="1" t="s">
        <v>267</v>
      </c>
      <c r="K33" s="1" t="s">
        <v>268</v>
      </c>
    </row>
    <row r="34" spans="1:11">
      <c r="A34"/>
      <c r="B34"/>
      <c r="C34"/>
      <c r="D34"/>
      <c r="E34"/>
      <c r="F34"/>
      <c r="G34"/>
      <c r="J34" s="1" t="s">
        <v>269</v>
      </c>
      <c r="K34" s="1" t="s">
        <v>270</v>
      </c>
    </row>
    <row r="35" spans="1:11">
      <c r="A35"/>
      <c r="B35"/>
      <c r="C35"/>
      <c r="D35"/>
      <c r="E35"/>
      <c r="F35"/>
      <c r="G35"/>
      <c r="J35" s="1" t="s">
        <v>271</v>
      </c>
      <c r="K35" s="1" t="s">
        <v>272</v>
      </c>
    </row>
    <row r="36" spans="1:11">
      <c r="A36"/>
      <c r="B36"/>
      <c r="C36"/>
      <c r="D36"/>
      <c r="E36"/>
      <c r="F36"/>
      <c r="G36"/>
      <c r="J36" s="1" t="s">
        <v>273</v>
      </c>
      <c r="K36" s="1" t="s">
        <v>274</v>
      </c>
    </row>
    <row r="37" spans="1:11">
      <c r="A37"/>
      <c r="B37"/>
      <c r="C37"/>
      <c r="D37"/>
      <c r="E37"/>
      <c r="F37"/>
      <c r="G37"/>
      <c r="J37" s="1" t="s">
        <v>306</v>
      </c>
      <c r="K37" s="1" t="s">
        <v>307</v>
      </c>
    </row>
    <row r="38" spans="1:11">
      <c r="A38"/>
      <c r="B38"/>
      <c r="C38"/>
      <c r="D38"/>
      <c r="E38"/>
      <c r="F38"/>
      <c r="G38"/>
      <c r="J38" s="1" t="s">
        <v>308</v>
      </c>
      <c r="K38" s="1" t="s">
        <v>309</v>
      </c>
    </row>
    <row r="39" spans="1:11">
      <c r="A39"/>
      <c r="B39"/>
      <c r="C39"/>
      <c r="D39"/>
      <c r="E39"/>
      <c r="F39"/>
      <c r="G39"/>
      <c r="J39" s="1" t="s">
        <v>310</v>
      </c>
      <c r="K39" s="1" t="s">
        <v>311</v>
      </c>
    </row>
    <row r="40" spans="1:11">
      <c r="A40"/>
      <c r="B40"/>
      <c r="C40"/>
      <c r="D40"/>
      <c r="E40"/>
      <c r="F40"/>
      <c r="G40"/>
    </row>
    <row r="41" spans="1:11">
      <c r="A41"/>
      <c r="B41"/>
      <c r="C41"/>
      <c r="D41"/>
      <c r="E41"/>
      <c r="F41"/>
      <c r="G41"/>
      <c r="J41" s="1" t="s">
        <v>312</v>
      </c>
      <c r="K41" s="1" t="s">
        <v>313</v>
      </c>
    </row>
    <row r="42" spans="1:11">
      <c r="A42"/>
      <c r="B42"/>
      <c r="C42"/>
      <c r="D42"/>
      <c r="E42"/>
      <c r="F42"/>
      <c r="G42"/>
      <c r="J42" s="1" t="s">
        <v>314</v>
      </c>
      <c r="K42" s="1" t="s">
        <v>315</v>
      </c>
    </row>
    <row r="43" spans="1:11">
      <c r="A43"/>
      <c r="B43"/>
      <c r="C43"/>
      <c r="D43"/>
      <c r="E43"/>
      <c r="F43"/>
      <c r="G43"/>
      <c r="J43" s="1" t="s">
        <v>316</v>
      </c>
      <c r="K43" s="1" t="s">
        <v>317</v>
      </c>
    </row>
    <row r="44" spans="1:11">
      <c r="A44"/>
      <c r="B44"/>
      <c r="C44"/>
      <c r="D44"/>
      <c r="E44"/>
      <c r="F44"/>
      <c r="G44"/>
      <c r="J44" s="1" t="s">
        <v>318</v>
      </c>
      <c r="K44" s="1" t="s">
        <v>319</v>
      </c>
    </row>
    <row r="45" spans="1:11">
      <c r="A45"/>
      <c r="B45"/>
      <c r="C45"/>
      <c r="D45"/>
      <c r="E45"/>
      <c r="F45"/>
      <c r="G45"/>
      <c r="J45" s="1" t="s">
        <v>320</v>
      </c>
      <c r="K45" s="1" t="s">
        <v>321</v>
      </c>
    </row>
    <row r="46" spans="1:11">
      <c r="A46"/>
      <c r="B46"/>
      <c r="C46"/>
      <c r="D46"/>
      <c r="E46"/>
      <c r="F46"/>
      <c r="G46"/>
      <c r="J46" s="1" t="s">
        <v>322</v>
      </c>
      <c r="K46" s="1" t="s">
        <v>323</v>
      </c>
    </row>
    <row r="47" spans="1:11">
      <c r="A47"/>
      <c r="B47"/>
      <c r="C47"/>
      <c r="D47"/>
      <c r="E47"/>
      <c r="F47"/>
      <c r="G47"/>
      <c r="J47" s="1" t="s">
        <v>324</v>
      </c>
      <c r="K47" s="1" t="s">
        <v>325</v>
      </c>
    </row>
    <row r="48" spans="1:11">
      <c r="A48"/>
      <c r="B48"/>
      <c r="C48"/>
      <c r="D48"/>
      <c r="E48"/>
      <c r="F48"/>
      <c r="G48"/>
      <c r="J48" s="1" t="s">
        <v>326</v>
      </c>
      <c r="K48" s="1" t="s">
        <v>327</v>
      </c>
    </row>
    <row r="49" spans="1:11">
      <c r="A49"/>
      <c r="B49"/>
      <c r="C49"/>
      <c r="D49"/>
      <c r="E49"/>
      <c r="F49"/>
      <c r="G49"/>
      <c r="J49" s="1" t="s">
        <v>328</v>
      </c>
      <c r="K49" s="1" t="s">
        <v>329</v>
      </c>
    </row>
    <row r="50" spans="1:11">
      <c r="A50"/>
      <c r="B50"/>
      <c r="C50"/>
      <c r="D50"/>
      <c r="E50"/>
      <c r="F50"/>
      <c r="G50"/>
      <c r="J50" s="1" t="s">
        <v>330</v>
      </c>
      <c r="K50" s="1" t="s">
        <v>331</v>
      </c>
    </row>
    <row r="51" spans="1:11">
      <c r="J51" s="1" t="s">
        <v>332</v>
      </c>
      <c r="K51" s="1" t="s">
        <v>333</v>
      </c>
    </row>
    <row r="52" spans="1:11">
      <c r="J52" s="1" t="s">
        <v>334</v>
      </c>
      <c r="K52" s="1" t="s">
        <v>335</v>
      </c>
    </row>
    <row r="53" spans="1:11">
      <c r="J53" s="1" t="s">
        <v>336</v>
      </c>
      <c r="K53" s="1" t="s">
        <v>337</v>
      </c>
    </row>
    <row r="54" spans="1:11">
      <c r="J54" s="1" t="s">
        <v>338</v>
      </c>
      <c r="K54" s="1" t="s">
        <v>339</v>
      </c>
    </row>
    <row r="55" spans="1:11">
      <c r="J55" s="1" t="s">
        <v>340</v>
      </c>
      <c r="K55" s="1" t="s">
        <v>341</v>
      </c>
    </row>
    <row r="56" spans="1:11">
      <c r="J56" s="1" t="s">
        <v>342</v>
      </c>
      <c r="K56" s="1" t="s">
        <v>343</v>
      </c>
    </row>
    <row r="57" spans="1:11">
      <c r="J57" s="1" t="s">
        <v>344</v>
      </c>
      <c r="K57" s="1" t="s">
        <v>345</v>
      </c>
    </row>
    <row r="58" spans="1:11">
      <c r="J58" s="1" t="s">
        <v>346</v>
      </c>
      <c r="K58" s="1" t="s">
        <v>347</v>
      </c>
    </row>
    <row r="59" spans="1:11">
      <c r="J59" s="1" t="s">
        <v>348</v>
      </c>
      <c r="K59" s="1" t="s">
        <v>349</v>
      </c>
    </row>
    <row r="60" spans="1:11">
      <c r="J60" s="1" t="s">
        <v>350</v>
      </c>
      <c r="K60" s="1" t="s">
        <v>351</v>
      </c>
    </row>
    <row r="61" spans="1:11">
      <c r="J61" s="1" t="s">
        <v>352</v>
      </c>
      <c r="K61" s="1" t="s">
        <v>202</v>
      </c>
    </row>
    <row r="62" spans="1:11">
      <c r="J62" s="1" t="s">
        <v>203</v>
      </c>
      <c r="K62" s="1" t="s">
        <v>204</v>
      </c>
    </row>
    <row r="63" spans="1:11">
      <c r="J63" s="1" t="s">
        <v>205</v>
      </c>
      <c r="K63" s="1" t="s">
        <v>206</v>
      </c>
    </row>
    <row r="64" spans="1:11">
      <c r="J64" s="1" t="s">
        <v>207</v>
      </c>
      <c r="K64" s="1" t="s">
        <v>295</v>
      </c>
    </row>
    <row r="65" spans="10:11">
      <c r="J65" s="1" t="s">
        <v>296</v>
      </c>
      <c r="K65" s="1" t="s">
        <v>297</v>
      </c>
    </row>
    <row r="66" spans="10:11">
      <c r="J66" s="1" t="s">
        <v>298</v>
      </c>
      <c r="K66" s="1" t="s">
        <v>299</v>
      </c>
    </row>
    <row r="67" spans="10:11">
      <c r="J67" s="1" t="s">
        <v>300</v>
      </c>
      <c r="K67" s="1" t="s">
        <v>301</v>
      </c>
    </row>
    <row r="68" spans="10:11">
      <c r="J68" s="1" t="s">
        <v>302</v>
      </c>
      <c r="K68" s="1" t="s">
        <v>303</v>
      </c>
    </row>
    <row r="69" spans="10:11">
      <c r="J69" s="1" t="s">
        <v>304</v>
      </c>
      <c r="K69" s="1" t="s">
        <v>305</v>
      </c>
    </row>
    <row r="70" spans="10:11">
      <c r="J70" s="1" t="s">
        <v>275</v>
      </c>
      <c r="K70" s="1" t="s">
        <v>276</v>
      </c>
    </row>
    <row r="71" spans="10:11">
      <c r="J71" s="1" t="s">
        <v>277</v>
      </c>
      <c r="K71" s="1" t="s">
        <v>278</v>
      </c>
    </row>
    <row r="72" spans="10:11">
      <c r="J72" s="1" t="s">
        <v>279</v>
      </c>
      <c r="K72" s="1" t="s">
        <v>280</v>
      </c>
    </row>
    <row r="73" spans="10:11">
      <c r="J73" s="1" t="s">
        <v>281</v>
      </c>
      <c r="K73" s="1" t="s">
        <v>282</v>
      </c>
    </row>
    <row r="74" spans="10:11">
      <c r="J74" s="1" t="s">
        <v>283</v>
      </c>
      <c r="K74" s="1" t="s">
        <v>162</v>
      </c>
    </row>
    <row r="75" spans="10:11">
      <c r="J75" s="1" t="s">
        <v>163</v>
      </c>
      <c r="K75" s="1" t="s">
        <v>164</v>
      </c>
    </row>
    <row r="76" spans="10:11">
      <c r="J76" s="1" t="s">
        <v>165</v>
      </c>
      <c r="K76" s="1" t="s">
        <v>166</v>
      </c>
    </row>
    <row r="77" spans="10:11">
      <c r="J77" s="1" t="s">
        <v>167</v>
      </c>
      <c r="K77" s="1" t="s">
        <v>168</v>
      </c>
    </row>
    <row r="78" spans="10:11">
      <c r="J78" s="1" t="s">
        <v>169</v>
      </c>
      <c r="K78" s="1" t="s">
        <v>170</v>
      </c>
    </row>
    <row r="79" spans="10:11">
      <c r="J79" s="1" t="s">
        <v>171</v>
      </c>
      <c r="K79" s="1" t="s">
        <v>172</v>
      </c>
    </row>
    <row r="80" spans="10:11">
      <c r="J80" s="1" t="s">
        <v>173</v>
      </c>
      <c r="K80" s="1" t="s">
        <v>174</v>
      </c>
    </row>
    <row r="81" spans="10:11">
      <c r="J81" s="1" t="s">
        <v>175</v>
      </c>
      <c r="K81" s="1" t="s">
        <v>176</v>
      </c>
    </row>
    <row r="82" spans="10:11">
      <c r="J82" s="1" t="s">
        <v>177</v>
      </c>
      <c r="K82" s="1" t="s">
        <v>178</v>
      </c>
    </row>
    <row r="83" spans="10:11">
      <c r="J83" s="1" t="s">
        <v>179</v>
      </c>
      <c r="K83" s="1" t="s">
        <v>180</v>
      </c>
    </row>
    <row r="84" spans="10:11">
      <c r="J84" s="1" t="s">
        <v>181</v>
      </c>
      <c r="K84" s="1" t="s">
        <v>182</v>
      </c>
    </row>
    <row r="85" spans="10:11">
      <c r="J85" s="1" t="s">
        <v>183</v>
      </c>
      <c r="K85" s="1" t="s">
        <v>184</v>
      </c>
    </row>
    <row r="86" spans="10:11">
      <c r="J86" s="1" t="s">
        <v>185</v>
      </c>
      <c r="K86" s="1" t="s">
        <v>186</v>
      </c>
    </row>
    <row r="87" spans="10:11">
      <c r="J87" s="1" t="s">
        <v>187</v>
      </c>
      <c r="K87" s="1" t="s">
        <v>188</v>
      </c>
    </row>
    <row r="88" spans="10:11">
      <c r="J88" s="1" t="s">
        <v>189</v>
      </c>
      <c r="K88" s="1" t="s">
        <v>190</v>
      </c>
    </row>
    <row r="89" spans="10:11">
      <c r="J89" s="1" t="s">
        <v>191</v>
      </c>
      <c r="K89" s="1" t="s">
        <v>192</v>
      </c>
    </row>
    <row r="90" spans="10:11">
      <c r="J90" s="1" t="s">
        <v>193</v>
      </c>
      <c r="K90" s="1" t="s">
        <v>284</v>
      </c>
    </row>
    <row r="91" spans="10:11">
      <c r="J91" s="1" t="s">
        <v>285</v>
      </c>
      <c r="K91" s="1" t="s">
        <v>286</v>
      </c>
    </row>
    <row r="92" spans="10:11">
      <c r="J92" s="1" t="s">
        <v>287</v>
      </c>
      <c r="K92" s="1" t="s">
        <v>288</v>
      </c>
    </row>
    <row r="93" spans="10:11">
      <c r="J93" s="1" t="s">
        <v>289</v>
      </c>
      <c r="K93" s="1" t="s">
        <v>290</v>
      </c>
    </row>
    <row r="94" spans="10:11">
      <c r="J94" s="1" t="s">
        <v>291</v>
      </c>
      <c r="K94" s="1" t="s">
        <v>292</v>
      </c>
    </row>
    <row r="95" spans="10:11">
      <c r="J95" s="1" t="s">
        <v>293</v>
      </c>
      <c r="K95" s="1" t="s">
        <v>294</v>
      </c>
    </row>
    <row r="96" spans="10:11">
      <c r="J96" s="1" t="s">
        <v>0</v>
      </c>
      <c r="K96" s="1" t="s">
        <v>1</v>
      </c>
    </row>
    <row r="97" spans="10:11">
      <c r="J97" s="1" t="s">
        <v>2</v>
      </c>
      <c r="K97" s="1" t="s">
        <v>3</v>
      </c>
    </row>
    <row r="98" spans="10:11">
      <c r="J98" s="1" t="s">
        <v>4</v>
      </c>
      <c r="K98" s="1" t="s">
        <v>5</v>
      </c>
    </row>
    <row r="99" spans="10:11">
      <c r="J99" s="1" t="s">
        <v>6</v>
      </c>
      <c r="K99" s="1" t="s">
        <v>7</v>
      </c>
    </row>
    <row r="100" spans="10:11">
      <c r="J100" s="1" t="s">
        <v>8</v>
      </c>
      <c r="K100" s="1" t="s">
        <v>9</v>
      </c>
    </row>
    <row r="101" spans="10:11">
      <c r="J101" s="1" t="s">
        <v>10</v>
      </c>
      <c r="K101" s="1" t="s">
        <v>11</v>
      </c>
    </row>
    <row r="102" spans="10:11">
      <c r="J102" s="1" t="s">
        <v>12</v>
      </c>
      <c r="K102" s="1" t="s">
        <v>13</v>
      </c>
    </row>
    <row r="103" spans="10:11">
      <c r="J103" s="1" t="s">
        <v>14</v>
      </c>
      <c r="K103" s="1" t="s">
        <v>15</v>
      </c>
    </row>
    <row r="104" spans="10:11">
      <c r="J104" s="1" t="s">
        <v>16</v>
      </c>
      <c r="K104" s="1" t="s">
        <v>17</v>
      </c>
    </row>
    <row r="105" spans="10:11">
      <c r="J105" s="1" t="s">
        <v>18</v>
      </c>
      <c r="K105" s="1" t="s">
        <v>19</v>
      </c>
    </row>
    <row r="106" spans="10:11">
      <c r="J106" s="1" t="s">
        <v>20</v>
      </c>
      <c r="K106" s="1" t="s">
        <v>21</v>
      </c>
    </row>
    <row r="107" spans="10:11">
      <c r="J107" s="1" t="s">
        <v>22</v>
      </c>
      <c r="K107" s="1" t="s">
        <v>23</v>
      </c>
    </row>
    <row r="108" spans="10:11">
      <c r="J108" s="1" t="s">
        <v>24</v>
      </c>
      <c r="K108" s="1" t="s">
        <v>25</v>
      </c>
    </row>
    <row r="109" spans="10:11">
      <c r="J109" s="1" t="s">
        <v>26</v>
      </c>
      <c r="K109" s="1" t="s">
        <v>27</v>
      </c>
    </row>
    <row r="110" spans="10:11">
      <c r="J110" s="1" t="s">
        <v>28</v>
      </c>
      <c r="K110" s="1" t="s">
        <v>29</v>
      </c>
    </row>
    <row r="111" spans="10:11">
      <c r="J111" s="1" t="s">
        <v>30</v>
      </c>
      <c r="K111" s="1" t="s">
        <v>31</v>
      </c>
    </row>
    <row r="112" spans="10:11">
      <c r="J112" s="1" t="s">
        <v>32</v>
      </c>
      <c r="K112" s="1" t="s">
        <v>33</v>
      </c>
    </row>
    <row r="113" spans="10:11">
      <c r="J113" s="1" t="s">
        <v>34</v>
      </c>
      <c r="K113" s="1" t="s">
        <v>35</v>
      </c>
    </row>
    <row r="114" spans="10:11">
      <c r="J114" s="1" t="s">
        <v>36</v>
      </c>
      <c r="K114" s="1" t="s">
        <v>37</v>
      </c>
    </row>
    <row r="115" spans="10:11">
      <c r="J115" s="1" t="s">
        <v>38</v>
      </c>
      <c r="K115" s="1" t="s">
        <v>39</v>
      </c>
    </row>
    <row r="116" spans="10:11">
      <c r="J116" s="1" t="s">
        <v>40</v>
      </c>
      <c r="K116" s="1" t="s">
        <v>41</v>
      </c>
    </row>
    <row r="117" spans="10:11">
      <c r="J117" s="1" t="s">
        <v>42</v>
      </c>
      <c r="K117" s="1" t="s">
        <v>43</v>
      </c>
    </row>
    <row r="118" spans="10:11">
      <c r="J118" s="1" t="s">
        <v>44</v>
      </c>
      <c r="K118" s="1" t="s">
        <v>45</v>
      </c>
    </row>
    <row r="119" spans="10:11">
      <c r="J119" s="1" t="s">
        <v>46</v>
      </c>
      <c r="K119" s="1" t="s">
        <v>47</v>
      </c>
    </row>
    <row r="120" spans="10:11">
      <c r="J120" s="1" t="s">
        <v>64</v>
      </c>
      <c r="K120" s="1" t="s">
        <v>65</v>
      </c>
    </row>
    <row r="121" spans="10:11">
      <c r="J121" s="1" t="s">
        <v>66</v>
      </c>
      <c r="K121" s="1" t="s">
        <v>67</v>
      </c>
    </row>
    <row r="122" spans="10:11">
      <c r="J122" s="1" t="s">
        <v>68</v>
      </c>
      <c r="K122" s="1" t="s">
        <v>69</v>
      </c>
    </row>
    <row r="123" spans="10:11">
      <c r="J123" s="1" t="s">
        <v>70</v>
      </c>
      <c r="K123" s="1" t="s">
        <v>71</v>
      </c>
    </row>
    <row r="124" spans="10:11">
      <c r="J124" s="1" t="s">
        <v>72</v>
      </c>
      <c r="K124" s="1" t="s">
        <v>73</v>
      </c>
    </row>
    <row r="125" spans="10:11">
      <c r="J125" s="1" t="s">
        <v>74</v>
      </c>
      <c r="K125" s="1" t="s">
        <v>75</v>
      </c>
    </row>
    <row r="126" spans="10:11">
      <c r="J126" s="1" t="s">
        <v>76</v>
      </c>
      <c r="K126" s="1" t="s">
        <v>77</v>
      </c>
    </row>
    <row r="127" spans="10:11">
      <c r="J127" s="1" t="s">
        <v>78</v>
      </c>
      <c r="K127" s="1" t="s">
        <v>79</v>
      </c>
    </row>
    <row r="128" spans="10:11">
      <c r="J128" s="1" t="s">
        <v>80</v>
      </c>
      <c r="K128" s="1" t="s">
        <v>81</v>
      </c>
    </row>
    <row r="129" spans="10:11">
      <c r="J129" s="1" t="s">
        <v>82</v>
      </c>
      <c r="K129" s="1" t="s">
        <v>83</v>
      </c>
    </row>
    <row r="130" spans="10:11">
      <c r="J130" s="1" t="s">
        <v>84</v>
      </c>
      <c r="K130" s="1" t="s">
        <v>85</v>
      </c>
    </row>
    <row r="131" spans="10:11">
      <c r="J131" s="1" t="s">
        <v>86</v>
      </c>
      <c r="K131" s="1" t="s">
        <v>87</v>
      </c>
    </row>
    <row r="132" spans="10:11">
      <c r="J132" s="1" t="s">
        <v>88</v>
      </c>
      <c r="K132" s="1" t="s">
        <v>89</v>
      </c>
    </row>
    <row r="133" spans="10:11">
      <c r="J133" s="1" t="s">
        <v>90</v>
      </c>
      <c r="K133" s="1" t="s">
        <v>91</v>
      </c>
    </row>
    <row r="134" spans="10:11">
      <c r="J134" s="1" t="s">
        <v>92</v>
      </c>
      <c r="K134" s="1" t="s">
        <v>93</v>
      </c>
    </row>
    <row r="135" spans="10:11">
      <c r="J135" s="1" t="s">
        <v>94</v>
      </c>
      <c r="K135" s="1" t="s">
        <v>95</v>
      </c>
    </row>
    <row r="136" spans="10:11">
      <c r="J136" s="1" t="s">
        <v>96</v>
      </c>
      <c r="K136" s="1" t="s">
        <v>97</v>
      </c>
    </row>
    <row r="137" spans="10:11">
      <c r="J137" s="1" t="s">
        <v>98</v>
      </c>
      <c r="K137" s="1" t="s">
        <v>99</v>
      </c>
    </row>
    <row r="138" spans="10:11">
      <c r="J138" s="1" t="s">
        <v>100</v>
      </c>
      <c r="K138" s="1" t="s">
        <v>101</v>
      </c>
    </row>
    <row r="139" spans="10:11">
      <c r="J139" s="1" t="s">
        <v>102</v>
      </c>
      <c r="K139" s="1" t="s">
        <v>103</v>
      </c>
    </row>
    <row r="140" spans="10:11">
      <c r="J140" s="1" t="s">
        <v>104</v>
      </c>
      <c r="K140" s="1" t="s">
        <v>105</v>
      </c>
    </row>
    <row r="141" spans="10:11">
      <c r="J141" s="1" t="s">
        <v>106</v>
      </c>
      <c r="K141" s="1" t="s">
        <v>107</v>
      </c>
    </row>
    <row r="142" spans="10:11">
      <c r="J142" s="1" t="s">
        <v>108</v>
      </c>
      <c r="K142" s="1" t="s">
        <v>109</v>
      </c>
    </row>
    <row r="143" spans="10:11">
      <c r="J143" s="1" t="s">
        <v>110</v>
      </c>
      <c r="K143" s="1" t="s">
        <v>111</v>
      </c>
    </row>
    <row r="144" spans="10:11">
      <c r="J144" s="1" t="s">
        <v>112</v>
      </c>
      <c r="K144" s="1" t="s">
        <v>113</v>
      </c>
    </row>
    <row r="145" spans="10:11">
      <c r="J145" s="1" t="s">
        <v>114</v>
      </c>
      <c r="K145" s="1" t="s">
        <v>115</v>
      </c>
    </row>
    <row r="146" spans="10:11">
      <c r="J146" s="1" t="s">
        <v>116</v>
      </c>
      <c r="K146" s="1" t="s">
        <v>117</v>
      </c>
    </row>
    <row r="147" spans="10:11">
      <c r="J147" s="1" t="s">
        <v>118</v>
      </c>
      <c r="K147" s="1" t="s">
        <v>119</v>
      </c>
    </row>
    <row r="148" spans="10:11">
      <c r="J148" s="1" t="s">
        <v>120</v>
      </c>
      <c r="K148" s="1" t="s">
        <v>121</v>
      </c>
    </row>
    <row r="149" spans="10:11">
      <c r="J149" s="1" t="s">
        <v>122</v>
      </c>
      <c r="K149" s="1" t="s">
        <v>123</v>
      </c>
    </row>
    <row r="150" spans="10:11">
      <c r="J150" s="1" t="s">
        <v>124</v>
      </c>
      <c r="K150" s="1" t="s">
        <v>125</v>
      </c>
    </row>
    <row r="151" spans="10:11">
      <c r="J151" s="1" t="s">
        <v>126</v>
      </c>
      <c r="K151" s="1" t="s">
        <v>127</v>
      </c>
    </row>
    <row r="152" spans="10:11">
      <c r="J152" s="1" t="s">
        <v>128</v>
      </c>
      <c r="K152" s="1" t="s">
        <v>129</v>
      </c>
    </row>
    <row r="153" spans="10:11">
      <c r="J153" s="1" t="s">
        <v>130</v>
      </c>
      <c r="K153" s="1" t="s">
        <v>131</v>
      </c>
    </row>
    <row r="154" spans="10:11">
      <c r="J154" s="1" t="s">
        <v>132</v>
      </c>
      <c r="K154" s="1" t="s">
        <v>133</v>
      </c>
    </row>
    <row r="155" spans="10:11">
      <c r="J155" s="1" t="s">
        <v>134</v>
      </c>
      <c r="K155" s="1" t="s">
        <v>135</v>
      </c>
    </row>
    <row r="156" spans="10:11">
      <c r="J156" s="1" t="s">
        <v>136</v>
      </c>
      <c r="K156" s="1" t="s">
        <v>51</v>
      </c>
    </row>
    <row r="157" spans="10:11">
      <c r="J157" s="1" t="s">
        <v>52</v>
      </c>
      <c r="K157" s="1" t="s">
        <v>53</v>
      </c>
    </row>
    <row r="158" spans="10:11">
      <c r="J158" s="1" t="s">
        <v>54</v>
      </c>
      <c r="K158" s="1" t="s">
        <v>55</v>
      </c>
    </row>
    <row r="159" spans="10:11">
      <c r="J159" s="1" t="s">
        <v>56</v>
      </c>
      <c r="K159" s="1" t="s">
        <v>57</v>
      </c>
    </row>
    <row r="160" spans="10:11">
      <c r="J160" s="1" t="s">
        <v>58</v>
      </c>
      <c r="K160" s="1" t="s">
        <v>59</v>
      </c>
    </row>
    <row r="161" spans="10:11">
      <c r="J161" s="1" t="s">
        <v>60</v>
      </c>
      <c r="K161" s="1" t="s">
        <v>61</v>
      </c>
    </row>
    <row r="162" spans="10:11">
      <c r="J162" s="1" t="s">
        <v>62</v>
      </c>
      <c r="K162" s="1" t="s">
        <v>63</v>
      </c>
    </row>
    <row r="163" spans="10:11">
      <c r="J163" s="1" t="s">
        <v>196</v>
      </c>
      <c r="K163" s="1" t="s">
        <v>197</v>
      </c>
    </row>
    <row r="164" spans="10:11">
      <c r="J164" s="1" t="s">
        <v>48</v>
      </c>
      <c r="K164" s="1" t="s">
        <v>49</v>
      </c>
    </row>
    <row r="165" spans="10:11">
      <c r="J165" s="1" t="s">
        <v>50</v>
      </c>
      <c r="K165" s="1" t="s">
        <v>137</v>
      </c>
    </row>
    <row r="166" spans="10:11">
      <c r="J166" s="1" t="s">
        <v>138</v>
      </c>
      <c r="K166" s="1" t="s">
        <v>139</v>
      </c>
    </row>
    <row r="167" spans="10:11">
      <c r="J167" s="1" t="s">
        <v>140</v>
      </c>
      <c r="K167" s="1" t="s">
        <v>141</v>
      </c>
    </row>
    <row r="168" spans="10:11">
      <c r="J168" s="1" t="s">
        <v>142</v>
      </c>
      <c r="K168" s="1" t="s">
        <v>143</v>
      </c>
    </row>
    <row r="169" spans="10:11">
      <c r="J169" s="1" t="s">
        <v>144</v>
      </c>
      <c r="K169" s="1" t="s">
        <v>145</v>
      </c>
    </row>
    <row r="170" spans="10:11">
      <c r="J170" s="1" t="s">
        <v>146</v>
      </c>
      <c r="K170" s="1" t="s">
        <v>147</v>
      </c>
    </row>
    <row r="171" spans="10:11">
      <c r="J171" s="1" t="s">
        <v>148</v>
      </c>
      <c r="K171" s="1" t="s">
        <v>149</v>
      </c>
    </row>
    <row r="172" spans="10:11">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L13" sqref="L13"/>
    </sheetView>
  </sheetViews>
  <sheetFormatPr defaultRowHeight="15"/>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G25" sqref="G25"/>
    </sheetView>
  </sheetViews>
  <sheetFormatPr defaultRowHeight="15"/>
  <sheetData/>
  <sheetProtection password="A44A" sheet="1" objects="1" scenarios="1"/>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cols>
    <col min="1" max="16384" width="9.140625" style="1"/>
  </cols>
  <sheetData/>
  <sheetProtection selectLockedCells="1"/>
  <dataConsolidate/>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140625" defaultRowHeight="15"/>
  <cols>
    <col min="1" max="16384" width="9.140625" style="1"/>
  </cols>
  <sheetData/>
  <sheetProtection selectLockedCells="1"/>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140625" defaultRowHeight="1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210"/>
  <sheetViews>
    <sheetView topLeftCell="A119" workbookViewId="0">
      <selection activeCell="C142" sqref="C142"/>
    </sheetView>
  </sheetViews>
  <sheetFormatPr defaultRowHeight="15"/>
  <cols>
    <col min="2" max="2" width="26" bestFit="1" customWidth="1"/>
  </cols>
  <sheetData>
    <row r="1" spans="1:7">
      <c r="A1">
        <f>DNBS4BStructuralLiquidity!Q15</f>
        <v>0</v>
      </c>
      <c r="B1" s="11" t="s">
        <v>1441</v>
      </c>
      <c r="D1" t="s">
        <v>867</v>
      </c>
      <c r="E1" t="s">
        <v>991</v>
      </c>
      <c r="F1" t="s">
        <v>868</v>
      </c>
      <c r="G1" t="s">
        <v>869</v>
      </c>
    </row>
    <row r="2" spans="1:7">
      <c r="A2" s="11">
        <f>DNBS4BStructuralLiquidity!Q16</f>
        <v>0</v>
      </c>
      <c r="B2" s="11" t="s">
        <v>1441</v>
      </c>
      <c r="D2" t="s">
        <v>867</v>
      </c>
      <c r="F2" s="11" t="s">
        <v>868</v>
      </c>
      <c r="G2" t="s">
        <v>869</v>
      </c>
    </row>
    <row r="3" spans="1:7">
      <c r="A3" s="11">
        <f>DNBS4BStructuralLiquidity!Q17</f>
        <v>0</v>
      </c>
      <c r="B3" s="11" t="s">
        <v>1441</v>
      </c>
      <c r="D3" t="s">
        <v>867</v>
      </c>
      <c r="F3" s="11" t="s">
        <v>868</v>
      </c>
      <c r="G3" t="s">
        <v>869</v>
      </c>
    </row>
    <row r="4" spans="1:7">
      <c r="A4" s="11">
        <f>DNBS4BStructuralLiquidity!Q18</f>
        <v>0</v>
      </c>
      <c r="B4" s="11" t="s">
        <v>1441</v>
      </c>
      <c r="D4" t="s">
        <v>867</v>
      </c>
      <c r="F4" s="11" t="s">
        <v>868</v>
      </c>
      <c r="G4" t="s">
        <v>869</v>
      </c>
    </row>
    <row r="5" spans="1:7">
      <c r="A5" s="11">
        <f>DNBS4BStructuralLiquidity!Q19</f>
        <v>0</v>
      </c>
      <c r="B5" s="11" t="s">
        <v>1441</v>
      </c>
      <c r="D5" t="s">
        <v>867</v>
      </c>
      <c r="F5" s="11" t="s">
        <v>868</v>
      </c>
      <c r="G5" t="s">
        <v>869</v>
      </c>
    </row>
    <row r="6" spans="1:7">
      <c r="A6" s="11">
        <f>DNBS4BStructuralLiquidity!Q20</f>
        <v>0</v>
      </c>
      <c r="B6" s="11" t="s">
        <v>1441</v>
      </c>
      <c r="D6" t="s">
        <v>927</v>
      </c>
      <c r="E6" t="s">
        <v>991</v>
      </c>
      <c r="F6" s="11" t="s">
        <v>868</v>
      </c>
      <c r="G6" t="s">
        <v>870</v>
      </c>
    </row>
    <row r="7" spans="1:7">
      <c r="A7" s="11">
        <f>DNBS4BStructuralLiquidity!Q21</f>
        <v>0</v>
      </c>
      <c r="B7" s="11" t="s">
        <v>1441</v>
      </c>
      <c r="D7" t="s">
        <v>927</v>
      </c>
      <c r="F7" s="11" t="s">
        <v>868</v>
      </c>
      <c r="G7" t="s">
        <v>870</v>
      </c>
    </row>
    <row r="8" spans="1:7">
      <c r="A8" s="11">
        <f>DNBS4BStructuralLiquidity!Q22</f>
        <v>0</v>
      </c>
      <c r="B8" s="11" t="s">
        <v>1441</v>
      </c>
      <c r="D8" t="s">
        <v>927</v>
      </c>
      <c r="F8" s="11" t="s">
        <v>868</v>
      </c>
      <c r="G8" t="s">
        <v>870</v>
      </c>
    </row>
    <row r="9" spans="1:7">
      <c r="A9" s="11">
        <f>DNBS4BStructuralLiquidity!Q23</f>
        <v>0</v>
      </c>
      <c r="B9" s="11" t="s">
        <v>1441</v>
      </c>
      <c r="D9" t="s">
        <v>927</v>
      </c>
      <c r="F9" s="11" t="s">
        <v>868</v>
      </c>
      <c r="G9" t="s">
        <v>870</v>
      </c>
    </row>
    <row r="10" spans="1:7">
      <c r="A10" s="11">
        <f>DNBS4BStructuralLiquidity!Q24</f>
        <v>0</v>
      </c>
      <c r="B10" s="11" t="s">
        <v>1441</v>
      </c>
      <c r="D10" t="s">
        <v>927</v>
      </c>
      <c r="F10" s="11" t="s">
        <v>868</v>
      </c>
      <c r="G10" t="s">
        <v>870</v>
      </c>
    </row>
    <row r="11" spans="1:7">
      <c r="A11" s="11">
        <f>DNBS4BStructuralLiquidity!Q25</f>
        <v>0</v>
      </c>
      <c r="B11" s="11" t="s">
        <v>1441</v>
      </c>
      <c r="D11" t="s">
        <v>927</v>
      </c>
      <c r="F11" s="11" t="s">
        <v>868</v>
      </c>
      <c r="G11" t="s">
        <v>870</v>
      </c>
    </row>
    <row r="12" spans="1:7">
      <c r="A12" s="11">
        <f>DNBS4BStructuralLiquidity!Q26</f>
        <v>0</v>
      </c>
      <c r="B12" s="11" t="s">
        <v>1441</v>
      </c>
      <c r="D12" t="s">
        <v>927</v>
      </c>
      <c r="F12" s="11" t="s">
        <v>868</v>
      </c>
      <c r="G12" t="s">
        <v>870</v>
      </c>
    </row>
    <row r="13" spans="1:7">
      <c r="A13" s="11">
        <f>DNBS4BStructuralLiquidity!Q27</f>
        <v>0</v>
      </c>
      <c r="B13" s="11" t="s">
        <v>1441</v>
      </c>
      <c r="D13" t="s">
        <v>927</v>
      </c>
      <c r="F13" s="11" t="s">
        <v>868</v>
      </c>
      <c r="G13" t="s">
        <v>870</v>
      </c>
    </row>
    <row r="14" spans="1:7">
      <c r="A14" s="11">
        <f>DNBS4BStructuralLiquidity!Q28</f>
        <v>0</v>
      </c>
      <c r="B14" s="11" t="s">
        <v>1441</v>
      </c>
      <c r="D14" t="s">
        <v>927</v>
      </c>
      <c r="F14" s="11" t="s">
        <v>868</v>
      </c>
      <c r="G14" t="s">
        <v>870</v>
      </c>
    </row>
    <row r="15" spans="1:7">
      <c r="A15" s="11">
        <f>DNBS4BStructuralLiquidity!Q29</f>
        <v>0</v>
      </c>
      <c r="B15" s="11" t="s">
        <v>1441</v>
      </c>
      <c r="D15" t="s">
        <v>927</v>
      </c>
      <c r="F15" s="11" t="s">
        <v>868</v>
      </c>
      <c r="G15" t="s">
        <v>870</v>
      </c>
    </row>
    <row r="16" spans="1:7">
      <c r="A16" s="11">
        <f>DNBS4BStructuralLiquidity!Q30</f>
        <v>0</v>
      </c>
      <c r="B16" s="11" t="s">
        <v>1441</v>
      </c>
      <c r="D16" t="s">
        <v>927</v>
      </c>
      <c r="F16" s="11" t="s">
        <v>868</v>
      </c>
      <c r="G16" t="s">
        <v>870</v>
      </c>
    </row>
    <row r="17" spans="1:7">
      <c r="A17" s="11">
        <f>DNBS4BStructuralLiquidity!Q31</f>
        <v>0</v>
      </c>
      <c r="B17" s="11" t="s">
        <v>1441</v>
      </c>
      <c r="D17" t="s">
        <v>927</v>
      </c>
      <c r="F17" s="11" t="s">
        <v>868</v>
      </c>
      <c r="G17" t="s">
        <v>870</v>
      </c>
    </row>
    <row r="18" spans="1:7">
      <c r="A18" s="11">
        <f>DNBS4BStructuralLiquidity!Q32</f>
        <v>0</v>
      </c>
      <c r="B18" s="11" t="s">
        <v>1441</v>
      </c>
      <c r="D18" t="s">
        <v>927</v>
      </c>
      <c r="F18" s="11" t="s">
        <v>868</v>
      </c>
      <c r="G18" t="s">
        <v>870</v>
      </c>
    </row>
    <row r="19" spans="1:7">
      <c r="A19" s="11">
        <f>DNBS4BStructuralLiquidity!Q33</f>
        <v>0</v>
      </c>
      <c r="B19" s="11" t="s">
        <v>1441</v>
      </c>
      <c r="D19" t="s">
        <v>927</v>
      </c>
      <c r="F19" s="11" t="s">
        <v>868</v>
      </c>
      <c r="G19" t="s">
        <v>870</v>
      </c>
    </row>
    <row r="20" spans="1:7">
      <c r="A20" s="11">
        <f>DNBS4BStructuralLiquidity!Q34</f>
        <v>0</v>
      </c>
      <c r="B20" s="11" t="s">
        <v>1441</v>
      </c>
      <c r="D20" t="s">
        <v>927</v>
      </c>
      <c r="F20" s="11" t="s">
        <v>868</v>
      </c>
      <c r="G20" t="s">
        <v>870</v>
      </c>
    </row>
    <row r="21" spans="1:7">
      <c r="A21" s="11">
        <f>DNBS4BStructuralLiquidity!Q35</f>
        <v>0</v>
      </c>
      <c r="B21" s="11" t="s">
        <v>1441</v>
      </c>
      <c r="D21" t="s">
        <v>927</v>
      </c>
      <c r="F21" s="11" t="s">
        <v>868</v>
      </c>
      <c r="G21" t="s">
        <v>870</v>
      </c>
    </row>
    <row r="22" spans="1:7">
      <c r="A22" s="11">
        <f>DNBS4BStructuralLiquidity!Q36</f>
        <v>0</v>
      </c>
      <c r="B22" s="11" t="s">
        <v>1441</v>
      </c>
      <c r="D22" t="s">
        <v>928</v>
      </c>
      <c r="F22" s="11" t="s">
        <v>868</v>
      </c>
      <c r="G22" t="s">
        <v>871</v>
      </c>
    </row>
    <row r="23" spans="1:7">
      <c r="A23" s="11">
        <f>DNBS4BStructuralLiquidity!Q37</f>
        <v>0</v>
      </c>
      <c r="B23" s="11" t="s">
        <v>1441</v>
      </c>
      <c r="D23" t="s">
        <v>929</v>
      </c>
      <c r="F23" s="11" t="s">
        <v>868</v>
      </c>
      <c r="G23" t="s">
        <v>872</v>
      </c>
    </row>
    <row r="24" spans="1:7">
      <c r="A24" s="11">
        <f>DNBS4BStructuralLiquidity!Q38</f>
        <v>0</v>
      </c>
      <c r="B24" s="11" t="s">
        <v>1441</v>
      </c>
      <c r="D24" t="s">
        <v>930</v>
      </c>
      <c r="F24" s="11" t="s">
        <v>868</v>
      </c>
      <c r="G24" t="s">
        <v>873</v>
      </c>
    </row>
    <row r="25" spans="1:7">
      <c r="A25" s="11">
        <f>DNBS4BStructuralLiquidity!Q39</f>
        <v>0</v>
      </c>
      <c r="B25" s="11" t="s">
        <v>1441</v>
      </c>
      <c r="D25" t="s">
        <v>931</v>
      </c>
      <c r="F25" s="11" t="s">
        <v>868</v>
      </c>
      <c r="G25" t="s">
        <v>874</v>
      </c>
    </row>
    <row r="26" spans="1:7">
      <c r="A26" s="11">
        <f>DNBS4BStructuralLiquidity!Q40</f>
        <v>0</v>
      </c>
      <c r="B26" s="11" t="s">
        <v>1441</v>
      </c>
      <c r="D26" t="s">
        <v>932</v>
      </c>
      <c r="F26" s="11" t="s">
        <v>868</v>
      </c>
      <c r="G26" t="s">
        <v>875</v>
      </c>
    </row>
    <row r="27" spans="1:7">
      <c r="A27" s="11">
        <f>DNBS4BStructuralLiquidity!Q41</f>
        <v>0</v>
      </c>
      <c r="B27" s="11" t="s">
        <v>1441</v>
      </c>
      <c r="D27" t="s">
        <v>933</v>
      </c>
      <c r="F27" s="11" t="s">
        <v>868</v>
      </c>
      <c r="G27" t="s">
        <v>876</v>
      </c>
    </row>
    <row r="28" spans="1:7">
      <c r="A28" s="11">
        <f>DNBS4BStructuralLiquidity!Q42</f>
        <v>0</v>
      </c>
      <c r="B28" s="11" t="s">
        <v>1441</v>
      </c>
      <c r="D28" t="s">
        <v>934</v>
      </c>
      <c r="F28" s="11" t="s">
        <v>868</v>
      </c>
      <c r="G28" t="s">
        <v>877</v>
      </c>
    </row>
    <row r="29" spans="1:7">
      <c r="A29" s="11">
        <f>DNBS4BStructuralLiquidity!Q43</f>
        <v>0</v>
      </c>
      <c r="B29" s="11" t="s">
        <v>1441</v>
      </c>
      <c r="D29" t="s">
        <v>935</v>
      </c>
      <c r="F29" s="11" t="s">
        <v>868</v>
      </c>
      <c r="G29" t="s">
        <v>878</v>
      </c>
    </row>
    <row r="30" spans="1:7">
      <c r="A30" s="11">
        <f>DNBS4BStructuralLiquidity!Q44</f>
        <v>0</v>
      </c>
      <c r="B30" s="11" t="s">
        <v>1441</v>
      </c>
      <c r="D30" t="s">
        <v>936</v>
      </c>
      <c r="F30" s="11" t="s">
        <v>868</v>
      </c>
      <c r="G30" t="s">
        <v>879</v>
      </c>
    </row>
    <row r="31" spans="1:7">
      <c r="A31" s="11">
        <f>DNBS4BStructuralLiquidity!Q45</f>
        <v>0</v>
      </c>
      <c r="B31" s="11" t="s">
        <v>1441</v>
      </c>
      <c r="D31" t="s">
        <v>937</v>
      </c>
      <c r="E31" t="s">
        <v>991</v>
      </c>
      <c r="F31" s="11" t="s">
        <v>868</v>
      </c>
      <c r="G31" t="s">
        <v>880</v>
      </c>
    </row>
    <row r="32" spans="1:7">
      <c r="A32" s="11">
        <f>DNBS4BStructuralLiquidity!Q46</f>
        <v>0</v>
      </c>
      <c r="B32" s="11" t="s">
        <v>1441</v>
      </c>
      <c r="D32" t="s">
        <v>937</v>
      </c>
      <c r="F32" s="11" t="s">
        <v>868</v>
      </c>
      <c r="G32" t="s">
        <v>880</v>
      </c>
    </row>
    <row r="33" spans="1:7">
      <c r="A33" s="11">
        <f>DNBS4BStructuralLiquidity!Q47</f>
        <v>0</v>
      </c>
      <c r="B33" s="11" t="s">
        <v>1441</v>
      </c>
      <c r="D33" t="s">
        <v>937</v>
      </c>
      <c r="F33" s="11" t="s">
        <v>868</v>
      </c>
      <c r="G33" t="s">
        <v>880</v>
      </c>
    </row>
    <row r="34" spans="1:7">
      <c r="A34" s="11">
        <f>DNBS4BStructuralLiquidity!Q48</f>
        <v>0</v>
      </c>
      <c r="B34" s="11" t="s">
        <v>1441</v>
      </c>
      <c r="D34" t="s">
        <v>937</v>
      </c>
      <c r="F34" s="11" t="s">
        <v>868</v>
      </c>
      <c r="G34" t="s">
        <v>880</v>
      </c>
    </row>
    <row r="35" spans="1:7">
      <c r="A35" s="11">
        <f>DNBS4BStructuralLiquidity!Q49</f>
        <v>0</v>
      </c>
      <c r="B35" s="11" t="s">
        <v>1441</v>
      </c>
      <c r="D35" t="s">
        <v>937</v>
      </c>
      <c r="F35" s="11" t="s">
        <v>868</v>
      </c>
      <c r="G35" t="s">
        <v>880</v>
      </c>
    </row>
    <row r="36" spans="1:7">
      <c r="A36" s="11">
        <f>DNBS4BStructuralLiquidity!Q50</f>
        <v>0</v>
      </c>
      <c r="B36" s="11" t="s">
        <v>1441</v>
      </c>
      <c r="D36" t="s">
        <v>937</v>
      </c>
      <c r="F36" s="11" t="s">
        <v>868</v>
      </c>
      <c r="G36" t="s">
        <v>880</v>
      </c>
    </row>
    <row r="37" spans="1:7">
      <c r="A37" s="11">
        <f>DNBS4BStructuralLiquidity!Q59</f>
        <v>0</v>
      </c>
      <c r="B37" s="11" t="s">
        <v>1441</v>
      </c>
      <c r="D37" t="s">
        <v>938</v>
      </c>
      <c r="E37" t="s">
        <v>991</v>
      </c>
      <c r="F37" s="11" t="s">
        <v>868</v>
      </c>
      <c r="G37" t="s">
        <v>881</v>
      </c>
    </row>
    <row r="38" spans="1:7">
      <c r="A38" s="11">
        <f>DNBS4BStructuralLiquidity!Q60</f>
        <v>0</v>
      </c>
      <c r="B38" s="11" t="s">
        <v>1441</v>
      </c>
      <c r="D38" t="s">
        <v>938</v>
      </c>
      <c r="F38" s="11" t="s">
        <v>868</v>
      </c>
      <c r="G38" t="s">
        <v>881</v>
      </c>
    </row>
    <row r="39" spans="1:7">
      <c r="A39" s="11">
        <f>DNBS4BStructuralLiquidity!Q61</f>
        <v>0</v>
      </c>
      <c r="B39" s="11" t="s">
        <v>1441</v>
      </c>
      <c r="D39" t="s">
        <v>938</v>
      </c>
      <c r="F39" s="11" t="s">
        <v>868</v>
      </c>
      <c r="G39" t="s">
        <v>881</v>
      </c>
    </row>
    <row r="40" spans="1:7">
      <c r="A40" s="11">
        <f>DNBS4BStructuralLiquidity!Q62</f>
        <v>0</v>
      </c>
      <c r="B40" s="11" t="s">
        <v>1441</v>
      </c>
      <c r="D40" t="s">
        <v>938</v>
      </c>
      <c r="F40" s="11" t="s">
        <v>868</v>
      </c>
      <c r="G40" t="s">
        <v>881</v>
      </c>
    </row>
    <row r="41" spans="1:7">
      <c r="A41" s="11">
        <f>DNBS4BStructuralLiquidity!Q63</f>
        <v>0</v>
      </c>
      <c r="B41" s="11" t="s">
        <v>1441</v>
      </c>
      <c r="D41" t="s">
        <v>938</v>
      </c>
      <c r="F41" s="11" t="s">
        <v>868</v>
      </c>
      <c r="G41" t="s">
        <v>881</v>
      </c>
    </row>
    <row r="42" spans="1:7">
      <c r="A42" s="11">
        <f>DNBS4BStructuralLiquidity!Q64</f>
        <v>0</v>
      </c>
      <c r="B42" s="11" t="s">
        <v>1441</v>
      </c>
      <c r="D42" t="s">
        <v>938</v>
      </c>
      <c r="F42" s="11" t="s">
        <v>868</v>
      </c>
      <c r="G42" t="s">
        <v>881</v>
      </c>
    </row>
    <row r="43" spans="1:7">
      <c r="A43" s="11">
        <f>DNBS4BStructuralLiquidity!Q65</f>
        <v>0</v>
      </c>
      <c r="B43" s="11" t="s">
        <v>1441</v>
      </c>
      <c r="D43" t="s">
        <v>938</v>
      </c>
      <c r="F43" s="11" t="s">
        <v>868</v>
      </c>
      <c r="G43" t="s">
        <v>881</v>
      </c>
    </row>
    <row r="44" spans="1:7">
      <c r="A44" s="11">
        <f>DNBS4BStructuralLiquidity!Q66</f>
        <v>0</v>
      </c>
      <c r="B44" s="11" t="s">
        <v>1441</v>
      </c>
      <c r="D44" t="s">
        <v>939</v>
      </c>
      <c r="F44" s="11" t="s">
        <v>868</v>
      </c>
      <c r="G44" t="s">
        <v>882</v>
      </c>
    </row>
    <row r="45" spans="1:7">
      <c r="A45" s="11">
        <f>DNBS4BStructuralLiquidity!Q67</f>
        <v>0</v>
      </c>
      <c r="B45" s="11" t="s">
        <v>1441</v>
      </c>
      <c r="D45" t="s">
        <v>939</v>
      </c>
      <c r="F45" s="11" t="s">
        <v>868</v>
      </c>
      <c r="G45" t="s">
        <v>882</v>
      </c>
    </row>
    <row r="46" spans="1:7">
      <c r="A46" s="11">
        <f>DNBS4BStructuralLiquidity!Q68</f>
        <v>0</v>
      </c>
      <c r="B46" s="11" t="s">
        <v>1441</v>
      </c>
      <c r="D46" t="s">
        <v>939</v>
      </c>
      <c r="F46" s="11" t="s">
        <v>868</v>
      </c>
      <c r="G46" t="s">
        <v>882</v>
      </c>
    </row>
    <row r="47" spans="1:7">
      <c r="A47" s="11">
        <f>DNBS4BStructuralLiquidity!Q69</f>
        <v>0</v>
      </c>
      <c r="B47" s="11" t="s">
        <v>1441</v>
      </c>
      <c r="D47" t="s">
        <v>939</v>
      </c>
      <c r="F47" s="11" t="s">
        <v>868</v>
      </c>
      <c r="G47" t="s">
        <v>882</v>
      </c>
    </row>
    <row r="48" spans="1:7">
      <c r="A48" s="11">
        <f>DNBS4BStructuralLiquidity!Q70</f>
        <v>0</v>
      </c>
      <c r="B48" s="11" t="s">
        <v>1441</v>
      </c>
      <c r="D48" t="s">
        <v>939</v>
      </c>
      <c r="F48" s="11" t="s">
        <v>868</v>
      </c>
      <c r="G48" t="s">
        <v>882</v>
      </c>
    </row>
    <row r="49" spans="1:7">
      <c r="A49" s="11">
        <f>DNBS4BStructuralLiquidity!Q71</f>
        <v>0</v>
      </c>
      <c r="B49" s="11" t="s">
        <v>1441</v>
      </c>
      <c r="D49" t="s">
        <v>939</v>
      </c>
      <c r="F49" s="11" t="s">
        <v>868</v>
      </c>
      <c r="G49" t="s">
        <v>882</v>
      </c>
    </row>
    <row r="50" spans="1:7">
      <c r="A50" s="11">
        <f>DNBS4BStructuralLiquidity!Q72</f>
        <v>0</v>
      </c>
      <c r="B50" s="11" t="s">
        <v>1441</v>
      </c>
      <c r="D50" t="s">
        <v>939</v>
      </c>
      <c r="F50" s="11" t="s">
        <v>868</v>
      </c>
      <c r="G50" t="s">
        <v>882</v>
      </c>
    </row>
    <row r="51" spans="1:7">
      <c r="A51" s="11">
        <f>DNBS4BStructuralLiquidity!Q73</f>
        <v>0</v>
      </c>
      <c r="B51" s="11" t="s">
        <v>1441</v>
      </c>
      <c r="D51" t="s">
        <v>939</v>
      </c>
      <c r="F51" s="11" t="s">
        <v>868</v>
      </c>
      <c r="G51" t="s">
        <v>882</v>
      </c>
    </row>
    <row r="52" spans="1:7">
      <c r="A52" s="11">
        <f>DNBS4BStructuralLiquidity!Q74</f>
        <v>0</v>
      </c>
      <c r="B52" s="11" t="s">
        <v>1441</v>
      </c>
      <c r="D52" t="s">
        <v>939</v>
      </c>
      <c r="F52" s="11" t="s">
        <v>868</v>
      </c>
      <c r="G52" t="s">
        <v>882</v>
      </c>
    </row>
    <row r="53" spans="1:7">
      <c r="A53" s="11">
        <f>DNBS4BStructuralLiquidity!Q75</f>
        <v>0</v>
      </c>
      <c r="B53" s="11" t="s">
        <v>1441</v>
      </c>
      <c r="D53" t="s">
        <v>939</v>
      </c>
      <c r="F53" s="11" t="s">
        <v>868</v>
      </c>
      <c r="G53" t="s">
        <v>882</v>
      </c>
    </row>
    <row r="54" spans="1:7">
      <c r="A54" s="11">
        <f>DNBS4BStructuralLiquidity!Q76</f>
        <v>0</v>
      </c>
      <c r="B54" s="11" t="s">
        <v>1441</v>
      </c>
      <c r="D54" t="s">
        <v>939</v>
      </c>
      <c r="F54" s="11" t="s">
        <v>868</v>
      </c>
      <c r="G54" t="s">
        <v>882</v>
      </c>
    </row>
    <row r="55" spans="1:7">
      <c r="A55" s="11">
        <f>DNBS4BStructuralLiquidity!Q77</f>
        <v>0</v>
      </c>
      <c r="B55" s="11" t="s">
        <v>1441</v>
      </c>
      <c r="D55" t="s">
        <v>939</v>
      </c>
      <c r="F55" s="11" t="s">
        <v>868</v>
      </c>
      <c r="G55" t="s">
        <v>882</v>
      </c>
    </row>
    <row r="56" spans="1:7">
      <c r="A56" s="11">
        <f>DNBS4BStructuralLiquidity!Q78</f>
        <v>0</v>
      </c>
      <c r="B56" s="11" t="s">
        <v>1441</v>
      </c>
      <c r="D56" t="s">
        <v>939</v>
      </c>
      <c r="F56" s="11" t="s">
        <v>868</v>
      </c>
      <c r="G56" t="s">
        <v>882</v>
      </c>
    </row>
    <row r="57" spans="1:7">
      <c r="A57" s="11">
        <f>DNBS4BStructuralLiquidity!Q79</f>
        <v>0</v>
      </c>
      <c r="B57" s="11" t="s">
        <v>1441</v>
      </c>
      <c r="D57" t="s">
        <v>939</v>
      </c>
      <c r="F57" s="11" t="s">
        <v>868</v>
      </c>
      <c r="G57" t="s">
        <v>882</v>
      </c>
    </row>
    <row r="58" spans="1:7">
      <c r="A58" s="11">
        <f>DNBS4BStructuralLiquidity!Q80</f>
        <v>0</v>
      </c>
      <c r="B58" s="11" t="s">
        <v>1441</v>
      </c>
      <c r="D58" t="s">
        <v>939</v>
      </c>
      <c r="F58" s="11" t="s">
        <v>868</v>
      </c>
      <c r="G58" t="s">
        <v>882</v>
      </c>
    </row>
    <row r="59" spans="1:7">
      <c r="A59" s="11">
        <f>DNBS4BStructuralLiquidity!Q81</f>
        <v>0</v>
      </c>
      <c r="B59" s="11" t="s">
        <v>1441</v>
      </c>
      <c r="D59" t="s">
        <v>939</v>
      </c>
      <c r="F59" s="11" t="s">
        <v>868</v>
      </c>
      <c r="G59" t="s">
        <v>882</v>
      </c>
    </row>
    <row r="60" spans="1:7">
      <c r="A60" s="11">
        <f>DNBS4BStructuralLiquidity!Q82</f>
        <v>0</v>
      </c>
      <c r="B60" s="11" t="s">
        <v>1441</v>
      </c>
      <c r="D60" t="s">
        <v>939</v>
      </c>
      <c r="F60" s="11" t="s">
        <v>868</v>
      </c>
      <c r="G60" t="s">
        <v>882</v>
      </c>
    </row>
    <row r="61" spans="1:7">
      <c r="A61" s="11">
        <f>DNBS4BStructuralLiquidity!Q83</f>
        <v>0</v>
      </c>
      <c r="B61" s="11" t="s">
        <v>1441</v>
      </c>
      <c r="D61" t="s">
        <v>939</v>
      </c>
      <c r="F61" s="11" t="s">
        <v>868</v>
      </c>
      <c r="G61" t="s">
        <v>882</v>
      </c>
    </row>
    <row r="62" spans="1:7">
      <c r="A62" s="11">
        <f>DNBS4BStructuralLiquidity!Q84</f>
        <v>0</v>
      </c>
      <c r="B62" s="11" t="s">
        <v>1441</v>
      </c>
      <c r="D62" t="s">
        <v>939</v>
      </c>
      <c r="F62" s="11" t="s">
        <v>868</v>
      </c>
      <c r="G62" t="s">
        <v>882</v>
      </c>
    </row>
    <row r="63" spans="1:7">
      <c r="A63" s="11">
        <f>DNBS4BStructuralLiquidity!Q85</f>
        <v>0</v>
      </c>
      <c r="B63" s="11" t="s">
        <v>1441</v>
      </c>
      <c r="D63" t="s">
        <v>939</v>
      </c>
      <c r="F63" s="11" t="s">
        <v>868</v>
      </c>
      <c r="G63" t="s">
        <v>882</v>
      </c>
    </row>
    <row r="64" spans="1:7">
      <c r="A64" s="11">
        <f>DNBS4BStructuralLiquidity!Q86</f>
        <v>0</v>
      </c>
      <c r="B64" s="11" t="s">
        <v>1441</v>
      </c>
      <c r="D64" t="s">
        <v>939</v>
      </c>
      <c r="F64" s="11" t="s">
        <v>868</v>
      </c>
      <c r="G64" t="s">
        <v>882</v>
      </c>
    </row>
    <row r="65" spans="1:7">
      <c r="A65" s="11">
        <f>DNBS4BStructuralLiquidity!Q87</f>
        <v>0</v>
      </c>
      <c r="B65" s="11" t="s">
        <v>1441</v>
      </c>
      <c r="D65" t="s">
        <v>939</v>
      </c>
      <c r="F65" s="11" t="s">
        <v>868</v>
      </c>
      <c r="G65" t="s">
        <v>882</v>
      </c>
    </row>
    <row r="66" spans="1:7">
      <c r="A66" s="11">
        <f>DNBS4BStructuralLiquidity!Q88</f>
        <v>0</v>
      </c>
      <c r="B66" s="11" t="s">
        <v>1441</v>
      </c>
      <c r="D66" t="s">
        <v>939</v>
      </c>
      <c r="F66" s="11" t="s">
        <v>868</v>
      </c>
      <c r="G66" t="s">
        <v>882</v>
      </c>
    </row>
    <row r="67" spans="1:7">
      <c r="A67" s="11">
        <f>DNBS4BStructuralLiquidity!Q89</f>
        <v>0</v>
      </c>
      <c r="B67" s="11" t="s">
        <v>1441</v>
      </c>
      <c r="D67" t="s">
        <v>939</v>
      </c>
      <c r="F67" s="11" t="s">
        <v>868</v>
      </c>
      <c r="G67" t="s">
        <v>882</v>
      </c>
    </row>
    <row r="68" spans="1:7">
      <c r="A68" s="11">
        <f>DNBS4BStructuralLiquidity!Q90</f>
        <v>0</v>
      </c>
      <c r="B68" s="11" t="s">
        <v>1441</v>
      </c>
      <c r="D68" t="s">
        <v>939</v>
      </c>
      <c r="F68" s="11" t="s">
        <v>868</v>
      </c>
      <c r="G68" t="s">
        <v>882</v>
      </c>
    </row>
    <row r="69" spans="1:7">
      <c r="A69" s="11">
        <f>DNBS4BStructuralLiquidity!Q91</f>
        <v>0</v>
      </c>
      <c r="B69" s="11" t="s">
        <v>1441</v>
      </c>
      <c r="D69" t="s">
        <v>939</v>
      </c>
      <c r="F69" s="11" t="s">
        <v>868</v>
      </c>
      <c r="G69" t="s">
        <v>882</v>
      </c>
    </row>
    <row r="70" spans="1:7">
      <c r="A70" s="11">
        <f>DNBS4BStructuralLiquidity!Q92</f>
        <v>0</v>
      </c>
      <c r="B70" s="11" t="s">
        <v>1441</v>
      </c>
      <c r="D70" t="s">
        <v>939</v>
      </c>
      <c r="F70" s="11" t="s">
        <v>868</v>
      </c>
      <c r="G70" t="s">
        <v>882</v>
      </c>
    </row>
    <row r="71" spans="1:7">
      <c r="A71" s="11">
        <f>DNBS4BStructuralLiquidity!Q93</f>
        <v>0</v>
      </c>
      <c r="B71" s="11" t="s">
        <v>1441</v>
      </c>
      <c r="D71" t="s">
        <v>939</v>
      </c>
      <c r="F71" s="11" t="s">
        <v>868</v>
      </c>
      <c r="G71" t="s">
        <v>882</v>
      </c>
    </row>
    <row r="72" spans="1:7">
      <c r="A72" s="11">
        <f>DNBS4BStructuralLiquidity!Q94</f>
        <v>0</v>
      </c>
      <c r="B72" s="11" t="s">
        <v>1441</v>
      </c>
      <c r="D72" t="s">
        <v>939</v>
      </c>
      <c r="F72" s="11" t="s">
        <v>868</v>
      </c>
      <c r="G72" t="s">
        <v>882</v>
      </c>
    </row>
    <row r="73" spans="1:7">
      <c r="A73" s="11">
        <f>DNBS4BStructuralLiquidity!Q95</f>
        <v>0</v>
      </c>
      <c r="B73" s="11" t="s">
        <v>1441</v>
      </c>
      <c r="D73" t="s">
        <v>939</v>
      </c>
      <c r="F73" s="11" t="s">
        <v>868</v>
      </c>
      <c r="G73" t="s">
        <v>882</v>
      </c>
    </row>
    <row r="74" spans="1:7">
      <c r="A74" s="11">
        <f>DNBS4BStructuralLiquidity!Q96</f>
        <v>0</v>
      </c>
      <c r="B74" s="11" t="s">
        <v>1441</v>
      </c>
      <c r="D74" t="s">
        <v>939</v>
      </c>
      <c r="F74" s="11" t="s">
        <v>868</v>
      </c>
      <c r="G74" t="s">
        <v>882</v>
      </c>
    </row>
    <row r="75" spans="1:7">
      <c r="A75" s="11">
        <f>DNBS4BStructuralLiquidity!Q97</f>
        <v>0</v>
      </c>
      <c r="B75" s="11" t="s">
        <v>1441</v>
      </c>
      <c r="D75" t="s">
        <v>939</v>
      </c>
      <c r="F75" s="11" t="s">
        <v>868</v>
      </c>
      <c r="G75" t="s">
        <v>882</v>
      </c>
    </row>
    <row r="76" spans="1:7">
      <c r="A76" s="11">
        <f>DNBS4BStructuralLiquidity!Q98</f>
        <v>0</v>
      </c>
      <c r="B76" s="11" t="s">
        <v>1441</v>
      </c>
      <c r="D76" t="s">
        <v>939</v>
      </c>
      <c r="F76" s="11" t="s">
        <v>868</v>
      </c>
      <c r="G76" t="s">
        <v>882</v>
      </c>
    </row>
    <row r="77" spans="1:7">
      <c r="A77" s="11">
        <f>DNBS4BStructuralLiquidity!Q99</f>
        <v>0</v>
      </c>
      <c r="B77" s="11" t="s">
        <v>1441</v>
      </c>
      <c r="D77" t="s">
        <v>939</v>
      </c>
      <c r="F77" s="11" t="s">
        <v>868</v>
      </c>
      <c r="G77" t="s">
        <v>882</v>
      </c>
    </row>
    <row r="78" spans="1:7">
      <c r="A78" s="11">
        <f>DNBS4BStructuralLiquidity!Q100</f>
        <v>0</v>
      </c>
      <c r="B78" s="11" t="s">
        <v>1441</v>
      </c>
      <c r="D78" t="s">
        <v>940</v>
      </c>
      <c r="F78" s="11" t="s">
        <v>868</v>
      </c>
      <c r="G78" t="s">
        <v>883</v>
      </c>
    </row>
    <row r="79" spans="1:7">
      <c r="A79" s="11">
        <f>DNBS4BStructuralLiquidity!Q101</f>
        <v>0</v>
      </c>
      <c r="B79" s="11" t="s">
        <v>1441</v>
      </c>
      <c r="D79" t="s">
        <v>941</v>
      </c>
      <c r="F79" s="11" t="s">
        <v>868</v>
      </c>
      <c r="G79" t="s">
        <v>884</v>
      </c>
    </row>
    <row r="80" spans="1:7">
      <c r="A80" s="11">
        <f>DNBS4BStructuralLiquidity!Q102</f>
        <v>0</v>
      </c>
      <c r="B80" s="11" t="s">
        <v>1441</v>
      </c>
      <c r="D80" t="s">
        <v>942</v>
      </c>
      <c r="E80" t="s">
        <v>991</v>
      </c>
      <c r="F80" s="11" t="s">
        <v>868</v>
      </c>
      <c r="G80" t="s">
        <v>885</v>
      </c>
    </row>
    <row r="81" spans="1:7">
      <c r="A81" s="11">
        <f>DNBS4BStructuralLiquidity!Q103</f>
        <v>0</v>
      </c>
      <c r="B81" s="11" t="s">
        <v>1441</v>
      </c>
      <c r="D81" t="s">
        <v>942</v>
      </c>
      <c r="F81" s="11" t="s">
        <v>868</v>
      </c>
      <c r="G81" t="s">
        <v>885</v>
      </c>
    </row>
    <row r="82" spans="1:7">
      <c r="A82" s="11">
        <f>DNBS4BStructuralLiquidity!Q104</f>
        <v>0</v>
      </c>
      <c r="B82" s="11" t="s">
        <v>1441</v>
      </c>
      <c r="D82" t="s">
        <v>942</v>
      </c>
      <c r="F82" s="11" t="s">
        <v>868</v>
      </c>
      <c r="G82" t="s">
        <v>885</v>
      </c>
    </row>
    <row r="83" spans="1:7">
      <c r="A83" s="11">
        <f>DNBS4BStructuralLiquidity!Q105</f>
        <v>0</v>
      </c>
      <c r="B83" s="11" t="s">
        <v>1441</v>
      </c>
      <c r="D83" t="s">
        <v>942</v>
      </c>
      <c r="F83" s="11" t="s">
        <v>868</v>
      </c>
      <c r="G83" t="s">
        <v>885</v>
      </c>
    </row>
    <row r="84" spans="1:7">
      <c r="A84" s="11">
        <f>DNBS4BStructuralLiquidity!Q106</f>
        <v>0</v>
      </c>
      <c r="B84" s="11" t="s">
        <v>1441</v>
      </c>
      <c r="D84" t="s">
        <v>942</v>
      </c>
      <c r="F84" s="11" t="s">
        <v>868</v>
      </c>
      <c r="G84" t="s">
        <v>885</v>
      </c>
    </row>
    <row r="85" spans="1:7">
      <c r="A85" s="11">
        <f>DNBS4BStructuralLiquidity!Q107</f>
        <v>0</v>
      </c>
      <c r="B85" s="11" t="s">
        <v>1441</v>
      </c>
      <c r="D85" t="s">
        <v>943</v>
      </c>
      <c r="F85" s="11" t="s">
        <v>868</v>
      </c>
      <c r="G85" t="s">
        <v>886</v>
      </c>
    </row>
    <row r="86" spans="1:7">
      <c r="A86" s="11">
        <f>DNBS4BStructuralLiquidity!Q108</f>
        <v>0</v>
      </c>
      <c r="B86" s="11" t="s">
        <v>1441</v>
      </c>
      <c r="D86" t="s">
        <v>944</v>
      </c>
      <c r="F86" s="11" t="s">
        <v>868</v>
      </c>
      <c r="G86" t="s">
        <v>887</v>
      </c>
    </row>
    <row r="87" spans="1:7">
      <c r="A87" s="11">
        <f>DNBS4BStructuralLiquidity!Q109</f>
        <v>0</v>
      </c>
      <c r="B87" s="11" t="s">
        <v>1441</v>
      </c>
      <c r="D87" t="s">
        <v>945</v>
      </c>
      <c r="F87" s="11" t="s">
        <v>868</v>
      </c>
      <c r="G87" t="s">
        <v>888</v>
      </c>
    </row>
    <row r="88" spans="1:7">
      <c r="A88" s="11">
        <f>DNBS4BStructuralLiquidity!Q110</f>
        <v>0</v>
      </c>
      <c r="B88" s="11" t="s">
        <v>1441</v>
      </c>
      <c r="D88" t="s">
        <v>946</v>
      </c>
      <c r="F88" s="11" t="s">
        <v>868</v>
      </c>
      <c r="G88" t="s">
        <v>889</v>
      </c>
    </row>
    <row r="89" spans="1:7">
      <c r="A89" s="11">
        <f>DNBS4BStructuralLiquidity!Q111</f>
        <v>0</v>
      </c>
      <c r="B89" s="11" t="s">
        <v>1441</v>
      </c>
      <c r="D89" t="s">
        <v>947</v>
      </c>
      <c r="F89" s="11" t="s">
        <v>868</v>
      </c>
      <c r="G89" t="s">
        <v>890</v>
      </c>
    </row>
    <row r="90" spans="1:7">
      <c r="A90" s="11">
        <f>DNBS4BStructuralLiquidity!Q112</f>
        <v>0</v>
      </c>
      <c r="B90" s="11" t="s">
        <v>1441</v>
      </c>
      <c r="D90" t="s">
        <v>948</v>
      </c>
      <c r="F90" s="11" t="s">
        <v>868</v>
      </c>
      <c r="G90" t="s">
        <v>891</v>
      </c>
    </row>
    <row r="91" spans="1:7">
      <c r="A91" s="11">
        <f>DNBS4BStructuralLiquidity!Q113</f>
        <v>0</v>
      </c>
      <c r="B91" s="11" t="s">
        <v>1441</v>
      </c>
      <c r="D91" t="s">
        <v>949</v>
      </c>
      <c r="F91" s="11" t="s">
        <v>868</v>
      </c>
      <c r="G91" t="s">
        <v>892</v>
      </c>
    </row>
    <row r="92" spans="1:7">
      <c r="A92" s="11">
        <f>DNBS4BStructuralLiquidity!Q114</f>
        <v>0</v>
      </c>
      <c r="B92" s="11" t="s">
        <v>1441</v>
      </c>
      <c r="D92" t="s">
        <v>950</v>
      </c>
      <c r="F92" s="11" t="s">
        <v>868</v>
      </c>
      <c r="G92" t="s">
        <v>893</v>
      </c>
    </row>
    <row r="93" spans="1:7">
      <c r="A93" s="11">
        <f>DNBS4BStructuralLiquidity!Q115</f>
        <v>0</v>
      </c>
      <c r="B93" s="11" t="s">
        <v>1441</v>
      </c>
      <c r="D93" t="s">
        <v>951</v>
      </c>
      <c r="F93" s="11" t="s">
        <v>868</v>
      </c>
      <c r="G93" t="s">
        <v>894</v>
      </c>
    </row>
    <row r="94" spans="1:7">
      <c r="A94" s="11">
        <f>DNBS4BStructuralLiquidity!Q116</f>
        <v>0</v>
      </c>
      <c r="B94" s="11" t="s">
        <v>1441</v>
      </c>
      <c r="D94" t="s">
        <v>952</v>
      </c>
      <c r="F94" s="11" t="s">
        <v>868</v>
      </c>
      <c r="G94" t="s">
        <v>895</v>
      </c>
    </row>
    <row r="95" spans="1:7">
      <c r="A95" s="11">
        <f>DNBS4BStructuralLiquidity!Q117</f>
        <v>0</v>
      </c>
      <c r="B95" s="11" t="s">
        <v>1441</v>
      </c>
      <c r="D95" t="s">
        <v>953</v>
      </c>
      <c r="E95" t="s">
        <v>991</v>
      </c>
      <c r="F95" s="11" t="s">
        <v>868</v>
      </c>
      <c r="G95" t="s">
        <v>896</v>
      </c>
    </row>
    <row r="96" spans="1:7">
      <c r="A96" s="11">
        <f>DNBS4BStructuralLiquidity!Q118</f>
        <v>0</v>
      </c>
      <c r="B96" s="11" t="s">
        <v>1441</v>
      </c>
      <c r="D96" t="s">
        <v>953</v>
      </c>
      <c r="F96" s="11" t="s">
        <v>868</v>
      </c>
      <c r="G96" t="s">
        <v>896</v>
      </c>
    </row>
    <row r="97" spans="1:7">
      <c r="A97" s="11">
        <f>DNBS4BStructuralLiquidity!Q119</f>
        <v>0</v>
      </c>
      <c r="B97" s="11" t="s">
        <v>1441</v>
      </c>
      <c r="D97" t="s">
        <v>953</v>
      </c>
      <c r="F97" s="11" t="s">
        <v>868</v>
      </c>
      <c r="G97" t="s">
        <v>896</v>
      </c>
    </row>
    <row r="98" spans="1:7">
      <c r="A98" s="11">
        <f>DNBS4BStructuralLiquidity!Q120</f>
        <v>0</v>
      </c>
      <c r="B98" s="11" t="s">
        <v>1441</v>
      </c>
      <c r="D98" t="s">
        <v>954</v>
      </c>
      <c r="F98" s="11" t="s">
        <v>868</v>
      </c>
      <c r="G98" t="s">
        <v>897</v>
      </c>
    </row>
    <row r="99" spans="1:7">
      <c r="A99" s="11">
        <f>DNBS4BStructuralLiquidity!Q121</f>
        <v>0</v>
      </c>
      <c r="B99" s="11" t="s">
        <v>1441</v>
      </c>
      <c r="D99" t="s">
        <v>955</v>
      </c>
      <c r="F99" s="11" t="s">
        <v>868</v>
      </c>
      <c r="G99" t="s">
        <v>898</v>
      </c>
    </row>
    <row r="100" spans="1:7">
      <c r="A100" s="11">
        <f>DNBS4BStructuralLiquidity!Q122</f>
        <v>0</v>
      </c>
      <c r="B100" s="11" t="s">
        <v>1441</v>
      </c>
      <c r="D100" t="s">
        <v>956</v>
      </c>
      <c r="F100" s="11" t="s">
        <v>868</v>
      </c>
      <c r="G100" t="s">
        <v>899</v>
      </c>
    </row>
    <row r="101" spans="1:7">
      <c r="A101" s="11">
        <f>DNBS4BStructuralLiquidity!Q123</f>
        <v>0</v>
      </c>
      <c r="B101" s="11" t="s">
        <v>1441</v>
      </c>
      <c r="D101" t="s">
        <v>957</v>
      </c>
      <c r="E101" t="s">
        <v>991</v>
      </c>
      <c r="F101" s="11" t="s">
        <v>868</v>
      </c>
      <c r="G101" t="s">
        <v>900</v>
      </c>
    </row>
    <row r="102" spans="1:7">
      <c r="A102" s="11">
        <f>DNBS4BStructuralLiquidity!Q124</f>
        <v>0</v>
      </c>
      <c r="B102" s="11" t="s">
        <v>1441</v>
      </c>
      <c r="D102" t="s">
        <v>957</v>
      </c>
      <c r="F102" s="11" t="s">
        <v>868</v>
      </c>
      <c r="G102" t="s">
        <v>900</v>
      </c>
    </row>
    <row r="103" spans="1:7">
      <c r="A103" s="11">
        <f>DNBS4BStructuralLiquidity!Q125</f>
        <v>0</v>
      </c>
      <c r="B103" s="11" t="s">
        <v>1441</v>
      </c>
      <c r="D103" t="s">
        <v>957</v>
      </c>
      <c r="F103" s="11" t="s">
        <v>868</v>
      </c>
      <c r="G103" t="s">
        <v>900</v>
      </c>
    </row>
    <row r="104" spans="1:7">
      <c r="A104" s="11">
        <f>DNBS4BStructuralLiquidity!Q126</f>
        <v>0</v>
      </c>
      <c r="B104" s="11" t="s">
        <v>1441</v>
      </c>
      <c r="D104" t="s">
        <v>957</v>
      </c>
      <c r="F104" s="11" t="s">
        <v>868</v>
      </c>
      <c r="G104" t="s">
        <v>900</v>
      </c>
    </row>
    <row r="105" spans="1:7">
      <c r="A105" s="11">
        <f>DNBS4BStructuralLiquidity!Q127</f>
        <v>0</v>
      </c>
      <c r="B105" s="11" t="s">
        <v>1441</v>
      </c>
      <c r="D105" t="s">
        <v>957</v>
      </c>
      <c r="F105" s="11" t="s">
        <v>868</v>
      </c>
      <c r="G105" t="s">
        <v>900</v>
      </c>
    </row>
    <row r="106" spans="1:7">
      <c r="A106" s="11">
        <f>DNBS4BStructuralLiquidity!Q128</f>
        <v>0</v>
      </c>
      <c r="B106" s="11" t="s">
        <v>1441</v>
      </c>
      <c r="D106" t="s">
        <v>957</v>
      </c>
      <c r="F106" s="11" t="s">
        <v>868</v>
      </c>
      <c r="G106" t="s">
        <v>900</v>
      </c>
    </row>
    <row r="107" spans="1:7">
      <c r="A107" s="11">
        <f>DNBS4BStructuralLiquidity!Q129</f>
        <v>0</v>
      </c>
      <c r="B107" s="11" t="s">
        <v>1441</v>
      </c>
      <c r="D107" t="s">
        <v>957</v>
      </c>
      <c r="F107" s="11" t="s">
        <v>868</v>
      </c>
      <c r="G107" t="s">
        <v>900</v>
      </c>
    </row>
    <row r="108" spans="1:7">
      <c r="A108" s="11">
        <f>DNBS4BStructuralLiquidity!Q130</f>
        <v>0</v>
      </c>
      <c r="B108" s="11" t="s">
        <v>1441</v>
      </c>
      <c r="D108" t="s">
        <v>957</v>
      </c>
      <c r="F108" s="11" t="s">
        <v>868</v>
      </c>
      <c r="G108" t="s">
        <v>900</v>
      </c>
    </row>
    <row r="109" spans="1:7">
      <c r="A109" s="11">
        <f>DNBS4BStructuralLiquidity!Q131</f>
        <v>0</v>
      </c>
      <c r="B109" s="11" t="s">
        <v>1441</v>
      </c>
      <c r="D109" t="s">
        <v>957</v>
      </c>
      <c r="F109" s="11" t="s">
        <v>868</v>
      </c>
      <c r="G109" t="s">
        <v>900</v>
      </c>
    </row>
    <row r="110" spans="1:7">
      <c r="A110" s="11">
        <f>DNBS4BStructuralLiquidity!Q132</f>
        <v>0</v>
      </c>
      <c r="B110" s="11" t="s">
        <v>1441</v>
      </c>
      <c r="D110" t="s">
        <v>957</v>
      </c>
      <c r="F110" s="11" t="s">
        <v>868</v>
      </c>
      <c r="G110" t="s">
        <v>900</v>
      </c>
    </row>
    <row r="111" spans="1:7">
      <c r="A111" s="11">
        <f>DNBS4BStructuralLiquidity!Q133</f>
        <v>0</v>
      </c>
      <c r="B111" s="11" t="s">
        <v>1441</v>
      </c>
      <c r="D111" t="s">
        <v>957</v>
      </c>
      <c r="F111" s="11" t="s">
        <v>868</v>
      </c>
      <c r="G111" t="s">
        <v>900</v>
      </c>
    </row>
    <row r="112" spans="1:7">
      <c r="A112" s="11">
        <f>DNBS4BStructuralLiquidity!Q134</f>
        <v>0</v>
      </c>
      <c r="B112" s="11" t="s">
        <v>1441</v>
      </c>
      <c r="D112" t="s">
        <v>957</v>
      </c>
      <c r="F112" s="11" t="s">
        <v>868</v>
      </c>
      <c r="G112" t="s">
        <v>900</v>
      </c>
    </row>
    <row r="113" spans="1:7">
      <c r="A113" s="11">
        <f>DNBS4BStructuralLiquidity!Q135</f>
        <v>0</v>
      </c>
      <c r="B113" s="11" t="s">
        <v>1441</v>
      </c>
      <c r="D113" t="s">
        <v>957</v>
      </c>
      <c r="F113" s="11" t="s">
        <v>868</v>
      </c>
      <c r="G113" t="s">
        <v>900</v>
      </c>
    </row>
    <row r="114" spans="1:7">
      <c r="A114" s="11">
        <f>DNBS4BStructuralLiquidity!Q136</f>
        <v>0</v>
      </c>
      <c r="B114" s="11" t="s">
        <v>1441</v>
      </c>
      <c r="D114" t="s">
        <v>957</v>
      </c>
      <c r="F114" s="11" t="s">
        <v>868</v>
      </c>
      <c r="G114" t="s">
        <v>900</v>
      </c>
    </row>
    <row r="115" spans="1:7">
      <c r="A115" s="11">
        <f>DNBS4BStructuralLiquidity!Q137</f>
        <v>0</v>
      </c>
      <c r="B115" s="11" t="s">
        <v>1441</v>
      </c>
      <c r="D115" t="s">
        <v>957</v>
      </c>
      <c r="F115" s="11" t="s">
        <v>868</v>
      </c>
      <c r="G115" t="s">
        <v>900</v>
      </c>
    </row>
    <row r="116" spans="1:7">
      <c r="A116" s="11">
        <f>DNBS4BStructuralLiquidity!Q138</f>
        <v>0</v>
      </c>
      <c r="B116" s="11" t="s">
        <v>1441</v>
      </c>
      <c r="D116" t="s">
        <v>957</v>
      </c>
      <c r="F116" s="11" t="s">
        <v>868</v>
      </c>
      <c r="G116" t="s">
        <v>900</v>
      </c>
    </row>
    <row r="117" spans="1:7">
      <c r="A117" s="11">
        <f>DNBS4BStructuralLiquidity!Q139</f>
        <v>0</v>
      </c>
      <c r="B117" s="11" t="s">
        <v>1441</v>
      </c>
      <c r="D117" t="s">
        <v>958</v>
      </c>
      <c r="F117" s="11" t="s">
        <v>868</v>
      </c>
      <c r="G117" t="s">
        <v>901</v>
      </c>
    </row>
    <row r="118" spans="1:7">
      <c r="A118" s="11">
        <f>DNBS4BStructuralLiquidity!Q142</f>
        <v>0</v>
      </c>
      <c r="B118" s="11" t="s">
        <v>1441</v>
      </c>
      <c r="D118" t="s">
        <v>959</v>
      </c>
      <c r="F118" s="11" t="s">
        <v>868</v>
      </c>
      <c r="G118" t="s">
        <v>902</v>
      </c>
    </row>
    <row r="119" spans="1:7">
      <c r="A119" s="11">
        <f>DNBS4BStructuralLiquidity!Q143</f>
        <v>0</v>
      </c>
      <c r="B119" s="11" t="s">
        <v>1441</v>
      </c>
      <c r="D119" t="s">
        <v>960</v>
      </c>
      <c r="F119" s="11" t="s">
        <v>868</v>
      </c>
      <c r="G119" t="s">
        <v>903</v>
      </c>
    </row>
    <row r="120" spans="1:7">
      <c r="A120" s="11">
        <f>DNBS4BStructuralLiquidity!Q144</f>
        <v>0</v>
      </c>
      <c r="B120" s="11" t="s">
        <v>1441</v>
      </c>
      <c r="D120" t="s">
        <v>961</v>
      </c>
      <c r="F120" s="11" t="s">
        <v>868</v>
      </c>
      <c r="G120" t="s">
        <v>904</v>
      </c>
    </row>
    <row r="121" spans="1:7">
      <c r="A121" s="11">
        <f>DNBS4BStructuralLiquidity!Q145</f>
        <v>0</v>
      </c>
      <c r="B121" s="11" t="s">
        <v>1441</v>
      </c>
      <c r="D121" t="s">
        <v>962</v>
      </c>
      <c r="F121" s="11" t="s">
        <v>868</v>
      </c>
      <c r="G121" t="s">
        <v>905</v>
      </c>
    </row>
    <row r="122" spans="1:7">
      <c r="A122" s="11">
        <f>DNBS4BStructuralLiquidity!Q146</f>
        <v>0</v>
      </c>
      <c r="B122" s="11" t="s">
        <v>1441</v>
      </c>
      <c r="D122" t="s">
        <v>963</v>
      </c>
      <c r="F122" s="11" t="s">
        <v>868</v>
      </c>
      <c r="G122" t="s">
        <v>906</v>
      </c>
    </row>
    <row r="123" spans="1:7">
      <c r="A123" s="11">
        <f>DNBS4BStructuralLiquidity!Q147</f>
        <v>0</v>
      </c>
      <c r="B123" s="11" t="s">
        <v>1441</v>
      </c>
      <c r="D123" s="11" t="s">
        <v>1455</v>
      </c>
      <c r="E123" t="s">
        <v>991</v>
      </c>
      <c r="F123" s="11" t="s">
        <v>868</v>
      </c>
      <c r="G123" s="11" t="s">
        <v>1456</v>
      </c>
    </row>
    <row r="124" spans="1:7">
      <c r="A124" s="11">
        <f>DNBS4BStructuralLiquidity!Q148</f>
        <v>0</v>
      </c>
      <c r="B124" s="11" t="s">
        <v>1441</v>
      </c>
      <c r="D124" s="11" t="s">
        <v>1455</v>
      </c>
      <c r="F124" s="11" t="s">
        <v>868</v>
      </c>
      <c r="G124" s="11" t="s">
        <v>1456</v>
      </c>
    </row>
    <row r="125" spans="1:7">
      <c r="A125" s="11">
        <f>DNBS4BStructuralLiquidity!Q149</f>
        <v>0</v>
      </c>
      <c r="B125" s="11" t="s">
        <v>1441</v>
      </c>
      <c r="D125" s="11" t="s">
        <v>1455</v>
      </c>
      <c r="F125" s="11" t="s">
        <v>868</v>
      </c>
      <c r="G125" s="11" t="s">
        <v>1456</v>
      </c>
    </row>
    <row r="126" spans="1:7">
      <c r="A126" s="11">
        <f>DNBS4BStructuralLiquidity!Q150</f>
        <v>0</v>
      </c>
      <c r="B126" s="11" t="s">
        <v>1441</v>
      </c>
      <c r="D126" s="11" t="s">
        <v>1455</v>
      </c>
      <c r="F126" s="11" t="s">
        <v>868</v>
      </c>
      <c r="G126" s="11" t="s">
        <v>1456</v>
      </c>
    </row>
    <row r="127" spans="1:7">
      <c r="A127" s="11">
        <f>DNBS4BStructuralLiquidity!Q151</f>
        <v>0</v>
      </c>
      <c r="B127" s="11" t="s">
        <v>1441</v>
      </c>
      <c r="D127" s="11" t="s">
        <v>1455</v>
      </c>
      <c r="F127" s="11" t="s">
        <v>868</v>
      </c>
      <c r="G127" s="11" t="s">
        <v>1456</v>
      </c>
    </row>
    <row r="128" spans="1:7">
      <c r="A128" s="11">
        <f>DNBS4BStructuralLiquidity!Q152</f>
        <v>0</v>
      </c>
      <c r="B128" s="11" t="s">
        <v>1441</v>
      </c>
      <c r="D128" s="11" t="s">
        <v>1455</v>
      </c>
      <c r="F128" s="11" t="s">
        <v>868</v>
      </c>
      <c r="G128" s="11" t="s">
        <v>1456</v>
      </c>
    </row>
    <row r="129" spans="1:7">
      <c r="A129" s="11">
        <f>DNBS4BStructuralLiquidity!Q153</f>
        <v>0</v>
      </c>
      <c r="B129" s="11" t="s">
        <v>1441</v>
      </c>
      <c r="D129" s="11" t="s">
        <v>1455</v>
      </c>
      <c r="F129" s="11" t="s">
        <v>868</v>
      </c>
      <c r="G129" s="11" t="s">
        <v>1456</v>
      </c>
    </row>
    <row r="130" spans="1:7">
      <c r="A130" s="11">
        <f>DNBS4BStructuralLiquidity!Q154</f>
        <v>0</v>
      </c>
      <c r="B130" s="11" t="s">
        <v>1441</v>
      </c>
      <c r="D130" s="11" t="s">
        <v>1455</v>
      </c>
      <c r="F130" s="11" t="s">
        <v>868</v>
      </c>
      <c r="G130" s="11" t="s">
        <v>1456</v>
      </c>
    </row>
    <row r="131" spans="1:7">
      <c r="A131" s="11">
        <f>DNBS4BStructuralLiquidity!Q155</f>
        <v>0</v>
      </c>
      <c r="B131" s="11" t="s">
        <v>1441</v>
      </c>
      <c r="D131" s="11" t="s">
        <v>1455</v>
      </c>
      <c r="F131" s="11" t="s">
        <v>868</v>
      </c>
      <c r="G131" s="11" t="s">
        <v>1456</v>
      </c>
    </row>
    <row r="132" spans="1:7">
      <c r="A132" s="11">
        <f>DNBS4BStructuralLiquidity!Q156</f>
        <v>0</v>
      </c>
      <c r="B132" s="11" t="s">
        <v>1441</v>
      </c>
      <c r="D132" s="11" t="s">
        <v>1455</v>
      </c>
      <c r="F132" s="11" t="s">
        <v>868</v>
      </c>
      <c r="G132" s="11" t="s">
        <v>1456</v>
      </c>
    </row>
    <row r="133" spans="1:7">
      <c r="A133" s="11">
        <f>DNBS4BStructuralLiquidity!Q157</f>
        <v>0</v>
      </c>
      <c r="B133" s="11" t="s">
        <v>1441</v>
      </c>
      <c r="D133" s="11" t="s">
        <v>1455</v>
      </c>
      <c r="F133" s="11" t="s">
        <v>868</v>
      </c>
      <c r="G133" t="s">
        <v>907</v>
      </c>
    </row>
    <row r="134" spans="1:7">
      <c r="A134" s="11">
        <f>DNBS4BStructuralLiquidity!Q158</f>
        <v>0</v>
      </c>
      <c r="B134" s="11" t="s">
        <v>1441</v>
      </c>
      <c r="D134" t="s">
        <v>964</v>
      </c>
      <c r="F134" s="11" t="s">
        <v>868</v>
      </c>
      <c r="G134" t="s">
        <v>908</v>
      </c>
    </row>
    <row r="135" spans="1:7">
      <c r="A135" s="11">
        <f>DNBS4BStructuralLiquidity!Q159</f>
        <v>0</v>
      </c>
      <c r="B135" s="11" t="s">
        <v>1441</v>
      </c>
      <c r="D135" t="s">
        <v>965</v>
      </c>
      <c r="E135" t="s">
        <v>991</v>
      </c>
      <c r="F135" s="11" t="s">
        <v>868</v>
      </c>
      <c r="G135" t="s">
        <v>909</v>
      </c>
    </row>
    <row r="136" spans="1:7">
      <c r="A136" s="11">
        <f>DNBS4BStructuralLiquidity!Q160</f>
        <v>0</v>
      </c>
      <c r="B136" s="11" t="s">
        <v>1441</v>
      </c>
      <c r="D136" t="s">
        <v>965</v>
      </c>
      <c r="F136" s="11" t="s">
        <v>868</v>
      </c>
      <c r="G136" t="s">
        <v>909</v>
      </c>
    </row>
    <row r="137" spans="1:7">
      <c r="A137" s="11">
        <f>DNBS4BStructuralLiquidity!Q161</f>
        <v>0</v>
      </c>
      <c r="B137" s="11" t="s">
        <v>1441</v>
      </c>
      <c r="D137" t="s">
        <v>965</v>
      </c>
      <c r="F137" s="11" t="s">
        <v>868</v>
      </c>
      <c r="G137" t="s">
        <v>909</v>
      </c>
    </row>
    <row r="138" spans="1:7">
      <c r="A138" s="11">
        <f>DNBS4BStructuralLiquidity!Q162</f>
        <v>0</v>
      </c>
      <c r="B138" s="11" t="s">
        <v>1441</v>
      </c>
      <c r="D138" t="s">
        <v>966</v>
      </c>
      <c r="F138" s="11" t="s">
        <v>868</v>
      </c>
      <c r="G138" t="s">
        <v>910</v>
      </c>
    </row>
    <row r="139" spans="1:7">
      <c r="A139" s="11">
        <f>DNBS4BStructuralLiquidity!Q163</f>
        <v>0</v>
      </c>
      <c r="B139" s="11" t="s">
        <v>1441</v>
      </c>
      <c r="D139" t="s">
        <v>966</v>
      </c>
      <c r="F139" s="11" t="s">
        <v>868</v>
      </c>
      <c r="G139" t="s">
        <v>910</v>
      </c>
    </row>
    <row r="140" spans="1:7">
      <c r="A140" s="11">
        <f>DNBS4BStructuralLiquidity!Q164</f>
        <v>0</v>
      </c>
      <c r="B140" s="11" t="s">
        <v>1441</v>
      </c>
      <c r="D140" s="11" t="s">
        <v>1453</v>
      </c>
      <c r="E140" t="s">
        <v>991</v>
      </c>
      <c r="F140" s="11" t="s">
        <v>868</v>
      </c>
      <c r="G140" s="11" t="s">
        <v>1454</v>
      </c>
    </row>
    <row r="141" spans="1:7">
      <c r="A141" s="11">
        <f>DNBS4BStructuralLiquidity!Q165</f>
        <v>0</v>
      </c>
      <c r="B141" s="11" t="s">
        <v>1441</v>
      </c>
      <c r="D141" s="11" t="s">
        <v>1453</v>
      </c>
      <c r="F141" s="11" t="s">
        <v>868</v>
      </c>
      <c r="G141" s="11" t="s">
        <v>1454</v>
      </c>
    </row>
    <row r="142" spans="1:7">
      <c r="A142" s="11">
        <f>DNBS4BStructuralLiquidity!Q166</f>
        <v>0</v>
      </c>
      <c r="B142" s="11" t="s">
        <v>1441</v>
      </c>
      <c r="D142" t="s">
        <v>967</v>
      </c>
      <c r="F142" s="11" t="s">
        <v>868</v>
      </c>
      <c r="G142" t="s">
        <v>911</v>
      </c>
    </row>
    <row r="143" spans="1:7">
      <c r="A143" s="11">
        <f>DNBS4BStructuralLiquidity!Q167</f>
        <v>0</v>
      </c>
      <c r="B143" s="11" t="s">
        <v>1441</v>
      </c>
      <c r="D143" t="s">
        <v>968</v>
      </c>
      <c r="F143" s="11" t="s">
        <v>868</v>
      </c>
      <c r="G143" t="s">
        <v>912</v>
      </c>
    </row>
    <row r="144" spans="1:7">
      <c r="A144" s="11">
        <f>DNBS4BStructuralLiquidity!Q168</f>
        <v>0</v>
      </c>
      <c r="B144" s="11" t="s">
        <v>1441</v>
      </c>
      <c r="D144" s="11" t="s">
        <v>1453</v>
      </c>
      <c r="F144" s="11" t="s">
        <v>868</v>
      </c>
      <c r="G144" s="11" t="s">
        <v>1454</v>
      </c>
    </row>
    <row r="145" spans="1:7">
      <c r="A145" s="11">
        <f>DNBS4BStructuralLiquidity!Q169</f>
        <v>0</v>
      </c>
      <c r="B145" s="11" t="s">
        <v>1441</v>
      </c>
      <c r="D145" t="s">
        <v>969</v>
      </c>
      <c r="F145" s="11" t="s">
        <v>868</v>
      </c>
      <c r="G145" t="s">
        <v>913</v>
      </c>
    </row>
    <row r="146" spans="1:7">
      <c r="A146" s="11">
        <f>DNBS4BStructuralLiquidity!Q170</f>
        <v>0</v>
      </c>
      <c r="B146" s="11" t="s">
        <v>1441</v>
      </c>
      <c r="D146" t="s">
        <v>970</v>
      </c>
      <c r="F146" s="11" t="s">
        <v>868</v>
      </c>
      <c r="G146" t="s">
        <v>914</v>
      </c>
    </row>
    <row r="147" spans="1:7">
      <c r="A147" s="11">
        <f>DNBS4BStructuralLiquidity!Q171</f>
        <v>0</v>
      </c>
      <c r="B147" s="11" t="s">
        <v>1441</v>
      </c>
      <c r="D147" t="s">
        <v>971</v>
      </c>
      <c r="F147" s="11" t="s">
        <v>868</v>
      </c>
      <c r="G147" t="s">
        <v>915</v>
      </c>
    </row>
    <row r="148" spans="1:7">
      <c r="A148" s="11">
        <f>DNBS4BStructuralLiquidity!Q172</f>
        <v>0</v>
      </c>
      <c r="B148" s="11" t="s">
        <v>1441</v>
      </c>
      <c r="D148" t="s">
        <v>972</v>
      </c>
      <c r="F148" s="11" t="s">
        <v>868</v>
      </c>
      <c r="G148" t="s">
        <v>916</v>
      </c>
    </row>
    <row r="149" spans="1:7">
      <c r="A149" s="11">
        <f>DNBS4BStructuralLiquidity!Q173</f>
        <v>0</v>
      </c>
      <c r="B149" s="11" t="s">
        <v>1441</v>
      </c>
      <c r="D149" t="s">
        <v>973</v>
      </c>
      <c r="F149" s="11" t="s">
        <v>868</v>
      </c>
      <c r="G149" t="s">
        <v>917</v>
      </c>
    </row>
    <row r="150" spans="1:7">
      <c r="A150" s="11">
        <f>DNBS4BStructuralLiquidity!Q174</f>
        <v>0</v>
      </c>
      <c r="B150" s="11" t="s">
        <v>1441</v>
      </c>
      <c r="D150" t="s">
        <v>974</v>
      </c>
      <c r="F150" s="11" t="s">
        <v>868</v>
      </c>
      <c r="G150" t="s">
        <v>918</v>
      </c>
    </row>
    <row r="151" spans="1:7">
      <c r="A151" s="11">
        <f>DNBS4BStructuralLiquidity!Q175</f>
        <v>0</v>
      </c>
      <c r="B151" s="11" t="s">
        <v>1441</v>
      </c>
      <c r="D151" t="s">
        <v>975</v>
      </c>
      <c r="F151" s="11" t="s">
        <v>868</v>
      </c>
      <c r="G151" t="s">
        <v>919</v>
      </c>
    </row>
    <row r="152" spans="1:7">
      <c r="A152" s="11">
        <f>DNBS4BStructuralLiquidity!Q176</f>
        <v>0</v>
      </c>
      <c r="B152" s="11" t="s">
        <v>1441</v>
      </c>
      <c r="D152" t="s">
        <v>976</v>
      </c>
      <c r="F152" s="11" t="s">
        <v>868</v>
      </c>
      <c r="G152" t="s">
        <v>920</v>
      </c>
    </row>
    <row r="153" spans="1:7">
      <c r="A153" s="11">
        <f>DNBS4BStructuralLiquidity!Q177</f>
        <v>0</v>
      </c>
      <c r="B153" s="11" t="s">
        <v>1441</v>
      </c>
      <c r="D153" t="s">
        <v>977</v>
      </c>
      <c r="E153" t="s">
        <v>991</v>
      </c>
      <c r="F153" s="11" t="s">
        <v>868</v>
      </c>
      <c r="G153" t="s">
        <v>921</v>
      </c>
    </row>
    <row r="154" spans="1:7">
      <c r="A154" s="11">
        <f>DNBS4BStructuralLiquidity!Q178</f>
        <v>0</v>
      </c>
      <c r="B154" s="11" t="s">
        <v>1441</v>
      </c>
      <c r="D154" t="s">
        <v>977</v>
      </c>
      <c r="F154" s="11" t="s">
        <v>868</v>
      </c>
      <c r="G154" t="s">
        <v>921</v>
      </c>
    </row>
    <row r="155" spans="1:7">
      <c r="A155" s="11">
        <f>DNBS4BStructuralLiquidity!Q179</f>
        <v>0</v>
      </c>
      <c r="B155" s="11" t="s">
        <v>1441</v>
      </c>
      <c r="D155" t="s">
        <v>977</v>
      </c>
      <c r="F155" s="11" t="s">
        <v>868</v>
      </c>
      <c r="G155" t="s">
        <v>921</v>
      </c>
    </row>
    <row r="156" spans="1:7">
      <c r="A156" s="11">
        <f>DNBS4BStructuralLiquidity!Q180</f>
        <v>0</v>
      </c>
      <c r="B156" s="11" t="s">
        <v>1441</v>
      </c>
      <c r="D156" t="s">
        <v>977</v>
      </c>
      <c r="F156" s="11" t="s">
        <v>868</v>
      </c>
      <c r="G156" t="s">
        <v>921</v>
      </c>
    </row>
    <row r="157" spans="1:7">
      <c r="A157" s="11">
        <f>DNBS4BStructuralLiquidity!Q181</f>
        <v>0</v>
      </c>
      <c r="B157" s="11" t="s">
        <v>1441</v>
      </c>
      <c r="D157" t="s">
        <v>977</v>
      </c>
      <c r="F157" s="11" t="s">
        <v>868</v>
      </c>
      <c r="G157" t="s">
        <v>921</v>
      </c>
    </row>
    <row r="158" spans="1:7">
      <c r="A158" s="11">
        <f>DNBS4BStructuralLiquidity!Q182</f>
        <v>0</v>
      </c>
      <c r="B158" s="11" t="s">
        <v>1441</v>
      </c>
      <c r="D158" t="s">
        <v>978</v>
      </c>
      <c r="E158" t="s">
        <v>991</v>
      </c>
      <c r="F158" s="11" t="s">
        <v>868</v>
      </c>
      <c r="G158" t="s">
        <v>922</v>
      </c>
    </row>
    <row r="159" spans="1:7">
      <c r="A159" s="11">
        <f>DNBS4BStructuralLiquidity!Q183</f>
        <v>0</v>
      </c>
      <c r="B159" s="11" t="s">
        <v>1441</v>
      </c>
      <c r="D159" t="s">
        <v>978</v>
      </c>
      <c r="F159" s="11" t="s">
        <v>868</v>
      </c>
      <c r="G159" t="s">
        <v>922</v>
      </c>
    </row>
    <row r="160" spans="1:7">
      <c r="A160" s="11">
        <f>DNBS4BStructuralLiquidity!Q184</f>
        <v>0</v>
      </c>
      <c r="B160" s="11" t="s">
        <v>1441</v>
      </c>
      <c r="D160" t="s">
        <v>978</v>
      </c>
      <c r="F160" s="11" t="s">
        <v>868</v>
      </c>
      <c r="G160" t="s">
        <v>922</v>
      </c>
    </row>
    <row r="161" spans="1:7">
      <c r="A161" s="11">
        <f>DNBS4BStructuralLiquidity!Q185</f>
        <v>0</v>
      </c>
      <c r="B161" s="11" t="s">
        <v>1441</v>
      </c>
      <c r="D161" t="s">
        <v>978</v>
      </c>
      <c r="F161" s="11" t="s">
        <v>868</v>
      </c>
      <c r="G161" t="s">
        <v>922</v>
      </c>
    </row>
    <row r="162" spans="1:7">
      <c r="A162" s="11">
        <f>DNBS4BStructuralLiquidity!Q186</f>
        <v>0</v>
      </c>
      <c r="B162" s="11" t="s">
        <v>1441</v>
      </c>
      <c r="D162" t="s">
        <v>978</v>
      </c>
      <c r="F162" s="11" t="s">
        <v>868</v>
      </c>
      <c r="G162" t="s">
        <v>922</v>
      </c>
    </row>
    <row r="163" spans="1:7">
      <c r="A163" s="11">
        <f>DNBS4BStructuralLiquidity!Q187</f>
        <v>0</v>
      </c>
      <c r="B163" s="11" t="s">
        <v>1441</v>
      </c>
      <c r="D163" t="s">
        <v>978</v>
      </c>
      <c r="F163" s="11" t="s">
        <v>868</v>
      </c>
      <c r="G163" t="s">
        <v>922</v>
      </c>
    </row>
    <row r="164" spans="1:7">
      <c r="A164" s="11">
        <f>DNBS4BStructuralLiquidity!Q188</f>
        <v>0</v>
      </c>
      <c r="B164" s="11" t="s">
        <v>1441</v>
      </c>
      <c r="D164" t="s">
        <v>978</v>
      </c>
      <c r="F164" s="11" t="s">
        <v>868</v>
      </c>
      <c r="G164" t="s">
        <v>922</v>
      </c>
    </row>
    <row r="165" spans="1:7">
      <c r="A165" s="11">
        <f>DNBS4BStructuralLiquidity!Q189</f>
        <v>0</v>
      </c>
      <c r="B165" s="11" t="s">
        <v>1441</v>
      </c>
      <c r="D165" t="s">
        <v>978</v>
      </c>
      <c r="F165" s="11" t="s">
        <v>868</v>
      </c>
      <c r="G165" t="s">
        <v>922</v>
      </c>
    </row>
    <row r="166" spans="1:7">
      <c r="A166" s="11">
        <f>DNBS4BStructuralLiquidity!Q190</f>
        <v>0</v>
      </c>
      <c r="B166" s="11" t="s">
        <v>1441</v>
      </c>
      <c r="D166" t="s">
        <v>978</v>
      </c>
      <c r="F166" s="11" t="s">
        <v>868</v>
      </c>
      <c r="G166" t="s">
        <v>922</v>
      </c>
    </row>
    <row r="167" spans="1:7">
      <c r="A167" s="11">
        <f>DNBS4BStructuralLiquidity!Q191</f>
        <v>0</v>
      </c>
      <c r="B167" s="11" t="s">
        <v>1441</v>
      </c>
      <c r="D167" t="s">
        <v>978</v>
      </c>
      <c r="F167" s="11" t="s">
        <v>868</v>
      </c>
      <c r="G167" t="s">
        <v>922</v>
      </c>
    </row>
    <row r="168" spans="1:7">
      <c r="A168" s="11">
        <f>DNBS4BStructuralLiquidity!Q192</f>
        <v>0</v>
      </c>
      <c r="B168" s="11" t="s">
        <v>1441</v>
      </c>
      <c r="D168" t="s">
        <v>978</v>
      </c>
      <c r="F168" s="11" t="s">
        <v>868</v>
      </c>
      <c r="G168" t="s">
        <v>922</v>
      </c>
    </row>
    <row r="169" spans="1:7">
      <c r="A169" s="11">
        <f>DNBS4BStructuralLiquidity!Q193</f>
        <v>0</v>
      </c>
      <c r="B169" s="11" t="s">
        <v>1441</v>
      </c>
      <c r="D169" t="s">
        <v>978</v>
      </c>
      <c r="F169" s="11" t="s">
        <v>868</v>
      </c>
      <c r="G169" t="s">
        <v>922</v>
      </c>
    </row>
    <row r="170" spans="1:7">
      <c r="A170" s="11">
        <f>DNBS4BStructuralLiquidity!Q194</f>
        <v>0</v>
      </c>
      <c r="B170" s="11" t="s">
        <v>1441</v>
      </c>
      <c r="D170" t="s">
        <v>978</v>
      </c>
      <c r="F170" s="11" t="s">
        <v>868</v>
      </c>
      <c r="G170" t="s">
        <v>922</v>
      </c>
    </row>
    <row r="171" spans="1:7">
      <c r="A171" s="11">
        <f>DNBS4BStructuralLiquidity!Q195</f>
        <v>0</v>
      </c>
      <c r="B171" s="11" t="s">
        <v>1441</v>
      </c>
      <c r="D171" t="s">
        <v>978</v>
      </c>
      <c r="F171" s="11" t="s">
        <v>868</v>
      </c>
      <c r="G171" t="s">
        <v>922</v>
      </c>
    </row>
    <row r="172" spans="1:7">
      <c r="A172" s="11">
        <f>DNBS4BStructuralLiquidity!Q196</f>
        <v>0</v>
      </c>
      <c r="B172" s="11" t="s">
        <v>1441</v>
      </c>
      <c r="D172" t="s">
        <v>979</v>
      </c>
      <c r="F172" s="11" t="s">
        <v>868</v>
      </c>
      <c r="G172" t="s">
        <v>923</v>
      </c>
    </row>
    <row r="173" spans="1:7">
      <c r="A173" s="11">
        <f>DNBS4BStructuralLiquidity!Q197</f>
        <v>0</v>
      </c>
      <c r="B173" s="11" t="s">
        <v>1441</v>
      </c>
      <c r="D173" t="s">
        <v>980</v>
      </c>
      <c r="F173" s="11" t="s">
        <v>868</v>
      </c>
      <c r="G173" t="s">
        <v>924</v>
      </c>
    </row>
    <row r="174" spans="1:7">
      <c r="A174" s="11">
        <f>DNBS4BStructuralLiquidity!Q198</f>
        <v>0</v>
      </c>
      <c r="B174" s="11" t="s">
        <v>1441</v>
      </c>
      <c r="D174" t="s">
        <v>981</v>
      </c>
      <c r="F174" s="11" t="s">
        <v>868</v>
      </c>
      <c r="G174" t="s">
        <v>925</v>
      </c>
    </row>
    <row r="175" spans="1:7">
      <c r="A175" s="11">
        <f>DNBS4BStructuralLiquidity!Q199</f>
        <v>0</v>
      </c>
      <c r="B175" s="11" t="s">
        <v>1441</v>
      </c>
      <c r="D175" t="s">
        <v>982</v>
      </c>
      <c r="F175" s="11" t="s">
        <v>868</v>
      </c>
      <c r="G175" t="s">
        <v>926</v>
      </c>
    </row>
    <row r="176" spans="1:7">
      <c r="A176">
        <f>DNBS4BStructuralLiquidity!R14</f>
        <v>0</v>
      </c>
      <c r="B176" s="11" t="s">
        <v>1441</v>
      </c>
      <c r="D176" t="s">
        <v>1366</v>
      </c>
      <c r="F176" t="s">
        <v>868</v>
      </c>
      <c r="G176" t="s">
        <v>1367</v>
      </c>
    </row>
    <row r="177" spans="1:7">
      <c r="A177" s="11">
        <f>DNBS4BStructuralLiquidity!R15</f>
        <v>0</v>
      </c>
      <c r="B177" s="11" t="s">
        <v>1441</v>
      </c>
      <c r="C177" s="11"/>
      <c r="D177" s="11" t="s">
        <v>1366</v>
      </c>
      <c r="E177" s="11"/>
      <c r="F177" s="11" t="s">
        <v>868</v>
      </c>
      <c r="G177" s="11" t="s">
        <v>1367</v>
      </c>
    </row>
    <row r="178" spans="1:7">
      <c r="A178" s="11">
        <f>DNBS4BStructuralLiquidity!R16</f>
        <v>0</v>
      </c>
      <c r="B178" s="11" t="s">
        <v>1441</v>
      </c>
      <c r="C178" s="11"/>
      <c r="D178" s="11" t="s">
        <v>1366</v>
      </c>
      <c r="E178" s="11"/>
      <c r="F178" s="11" t="s">
        <v>868</v>
      </c>
      <c r="G178" s="11" t="s">
        <v>1367</v>
      </c>
    </row>
    <row r="179" spans="1:7">
      <c r="A179" s="11">
        <f>DNBS4BStructuralLiquidity!R17</f>
        <v>0</v>
      </c>
      <c r="B179" s="11" t="s">
        <v>1441</v>
      </c>
      <c r="C179" s="11"/>
      <c r="D179" s="11" t="s">
        <v>1366</v>
      </c>
      <c r="E179" s="11"/>
      <c r="F179" s="11" t="s">
        <v>868</v>
      </c>
      <c r="G179" s="11" t="s">
        <v>1367</v>
      </c>
    </row>
    <row r="180" spans="1:7">
      <c r="A180" s="11">
        <f>DNBS4BStructuralLiquidity!R18</f>
        <v>0</v>
      </c>
      <c r="B180" s="11" t="s">
        <v>1441</v>
      </c>
      <c r="C180" s="11"/>
      <c r="D180" s="11" t="s">
        <v>1366</v>
      </c>
      <c r="E180" s="11"/>
      <c r="F180" s="11" t="s">
        <v>868</v>
      </c>
      <c r="G180" s="11" t="s">
        <v>1367</v>
      </c>
    </row>
    <row r="181" spans="1:7">
      <c r="A181" s="11">
        <f>DNBS4BStructuralLiquidity!R19</f>
        <v>0</v>
      </c>
      <c r="B181" s="11" t="s">
        <v>1441</v>
      </c>
      <c r="C181" s="11"/>
      <c r="D181" s="11" t="s">
        <v>1366</v>
      </c>
      <c r="E181" s="11"/>
      <c r="F181" s="11" t="s">
        <v>868</v>
      </c>
      <c r="G181" s="11" t="s">
        <v>1367</v>
      </c>
    </row>
    <row r="182" spans="1:7">
      <c r="A182" s="11">
        <f>DNBS4BStructuralLiquidity!R20</f>
        <v>0</v>
      </c>
      <c r="B182" s="11" t="s">
        <v>1441</v>
      </c>
      <c r="C182" s="11"/>
      <c r="D182" s="11" t="s">
        <v>1366</v>
      </c>
      <c r="E182" s="11"/>
      <c r="F182" s="11" t="s">
        <v>868</v>
      </c>
      <c r="G182" s="11" t="s">
        <v>1367</v>
      </c>
    </row>
    <row r="183" spans="1:7">
      <c r="A183" s="11">
        <f>DNBS4BStructuralLiquidity!R21</f>
        <v>0</v>
      </c>
      <c r="B183" s="11" t="s">
        <v>1441</v>
      </c>
      <c r="C183" s="11"/>
      <c r="D183" s="11" t="s">
        <v>1366</v>
      </c>
      <c r="E183" s="11"/>
      <c r="F183" s="11" t="s">
        <v>868</v>
      </c>
      <c r="G183" s="11" t="s">
        <v>1367</v>
      </c>
    </row>
    <row r="184" spans="1:7">
      <c r="A184" s="11">
        <f>DNBS4BStructuralLiquidity!R22</f>
        <v>0</v>
      </c>
      <c r="B184" s="11" t="s">
        <v>1441</v>
      </c>
      <c r="C184" s="11"/>
      <c r="D184" s="11" t="s">
        <v>1366</v>
      </c>
      <c r="E184" s="11"/>
      <c r="F184" s="11" t="s">
        <v>868</v>
      </c>
      <c r="G184" s="11" t="s">
        <v>1367</v>
      </c>
    </row>
    <row r="185" spans="1:7">
      <c r="A185" s="11">
        <f>DNBS4BStructuralLiquidity!R23</f>
        <v>0</v>
      </c>
      <c r="B185" s="11" t="s">
        <v>1441</v>
      </c>
      <c r="C185" s="11"/>
      <c r="D185" s="11" t="s">
        <v>1366</v>
      </c>
      <c r="E185" s="11"/>
      <c r="F185" s="11" t="s">
        <v>868</v>
      </c>
      <c r="G185" s="11" t="s">
        <v>1367</v>
      </c>
    </row>
    <row r="186" spans="1:7">
      <c r="A186" s="11">
        <f>DNBS4BStructuralLiquidity!R24</f>
        <v>0</v>
      </c>
      <c r="B186" s="11" t="s">
        <v>1441</v>
      </c>
      <c r="C186" s="11"/>
      <c r="D186" s="11" t="s">
        <v>1366</v>
      </c>
      <c r="E186" s="11"/>
      <c r="F186" s="11" t="s">
        <v>868</v>
      </c>
      <c r="G186" s="11" t="s">
        <v>1367</v>
      </c>
    </row>
    <row r="187" spans="1:7">
      <c r="A187" s="11">
        <f>DNBS4BStructuralLiquidity!R25</f>
        <v>0</v>
      </c>
      <c r="B187" s="11" t="s">
        <v>1441</v>
      </c>
      <c r="C187" s="11"/>
      <c r="D187" s="11" t="s">
        <v>1366</v>
      </c>
      <c r="E187" s="11"/>
      <c r="F187" s="11" t="s">
        <v>868</v>
      </c>
      <c r="G187" s="11" t="s">
        <v>1367</v>
      </c>
    </row>
    <row r="188" spans="1:7">
      <c r="A188" s="11">
        <f>DNBS4BStructuralLiquidity!R26</f>
        <v>0</v>
      </c>
      <c r="B188" s="11" t="s">
        <v>1441</v>
      </c>
      <c r="C188" s="11"/>
      <c r="D188" s="11" t="s">
        <v>1366</v>
      </c>
      <c r="E188" s="11"/>
      <c r="F188" s="11" t="s">
        <v>868</v>
      </c>
      <c r="G188" s="11" t="s">
        <v>1367</v>
      </c>
    </row>
    <row r="189" spans="1:7">
      <c r="A189" s="11">
        <f>DNBS4BStructuralLiquidity!R27</f>
        <v>0</v>
      </c>
      <c r="B189" s="11" t="s">
        <v>1441</v>
      </c>
      <c r="C189" s="11"/>
      <c r="D189" s="11" t="s">
        <v>1366</v>
      </c>
      <c r="E189" s="11"/>
      <c r="F189" s="11" t="s">
        <v>868</v>
      </c>
      <c r="G189" s="11" t="s">
        <v>1367</v>
      </c>
    </row>
    <row r="190" spans="1:7">
      <c r="A190" s="11">
        <f>DNBS4BStructuralLiquidity!R28</f>
        <v>0</v>
      </c>
      <c r="B190" s="11" t="s">
        <v>1441</v>
      </c>
      <c r="C190" s="11"/>
      <c r="D190" s="11" t="s">
        <v>1366</v>
      </c>
      <c r="E190" s="11"/>
      <c r="F190" s="11" t="s">
        <v>868</v>
      </c>
      <c r="G190" s="11" t="s">
        <v>1367</v>
      </c>
    </row>
    <row r="191" spans="1:7">
      <c r="A191" s="11">
        <f>DNBS4BStructuralLiquidity!R29</f>
        <v>0</v>
      </c>
      <c r="B191" s="11" t="s">
        <v>1441</v>
      </c>
      <c r="C191" s="11"/>
      <c r="D191" s="11" t="s">
        <v>1366</v>
      </c>
      <c r="E191" s="11"/>
      <c r="F191" s="11" t="s">
        <v>868</v>
      </c>
      <c r="G191" s="11" t="s">
        <v>1367</v>
      </c>
    </row>
    <row r="192" spans="1:7">
      <c r="A192" s="11">
        <f>DNBS4BStructuralLiquidity!R30</f>
        <v>0</v>
      </c>
      <c r="B192" s="11" t="s">
        <v>1441</v>
      </c>
      <c r="C192" s="11"/>
      <c r="D192" s="11" t="s">
        <v>1366</v>
      </c>
      <c r="E192" s="11"/>
      <c r="F192" s="11" t="s">
        <v>868</v>
      </c>
      <c r="G192" s="11" t="s">
        <v>1367</v>
      </c>
    </row>
    <row r="193" spans="1:7">
      <c r="A193" s="11">
        <f>DNBS4BStructuralLiquidity!R31</f>
        <v>0</v>
      </c>
      <c r="B193" s="11" t="s">
        <v>1441</v>
      </c>
      <c r="C193" s="11"/>
      <c r="D193" s="11" t="s">
        <v>1366</v>
      </c>
      <c r="E193" s="11"/>
      <c r="F193" s="11" t="s">
        <v>868</v>
      </c>
      <c r="G193" s="11" t="s">
        <v>1367</v>
      </c>
    </row>
    <row r="194" spans="1:7">
      <c r="A194" s="11">
        <f>DNBS4BStructuralLiquidity!R32</f>
        <v>0</v>
      </c>
      <c r="B194" s="11" t="s">
        <v>1441</v>
      </c>
      <c r="C194" s="11"/>
      <c r="D194" s="11" t="s">
        <v>1366</v>
      </c>
      <c r="E194" s="11"/>
      <c r="F194" s="11" t="s">
        <v>868</v>
      </c>
      <c r="G194" s="11" t="s">
        <v>1367</v>
      </c>
    </row>
    <row r="195" spans="1:7">
      <c r="A195" s="11">
        <f>DNBS4BStructuralLiquidity!R33</f>
        <v>0</v>
      </c>
      <c r="B195" s="11" t="s">
        <v>1441</v>
      </c>
      <c r="C195" s="11"/>
      <c r="D195" s="11" t="s">
        <v>1366</v>
      </c>
      <c r="E195" s="11"/>
      <c r="F195" s="11" t="s">
        <v>868</v>
      </c>
      <c r="G195" s="11" t="s">
        <v>1367</v>
      </c>
    </row>
    <row r="196" spans="1:7">
      <c r="A196" s="11">
        <f>DNBS4BStructuralLiquidity!R34</f>
        <v>0</v>
      </c>
      <c r="B196" s="11" t="s">
        <v>1441</v>
      </c>
      <c r="C196" s="11"/>
      <c r="D196" s="11" t="s">
        <v>1366</v>
      </c>
      <c r="E196" s="11"/>
      <c r="F196" s="11" t="s">
        <v>868</v>
      </c>
      <c r="G196" s="11" t="s">
        <v>1367</v>
      </c>
    </row>
    <row r="197" spans="1:7">
      <c r="A197" s="11">
        <f>DNBS4BStructuralLiquidity!R35</f>
        <v>0</v>
      </c>
      <c r="B197" s="11" t="s">
        <v>1441</v>
      </c>
      <c r="C197" s="11"/>
      <c r="D197" s="11" t="s">
        <v>1366</v>
      </c>
      <c r="E197" s="11"/>
      <c r="F197" s="11" t="s">
        <v>868</v>
      </c>
      <c r="G197" s="11" t="s">
        <v>1367</v>
      </c>
    </row>
    <row r="198" spans="1:7">
      <c r="A198" s="11">
        <f>DNBS4BStructuralLiquidity!R36</f>
        <v>0</v>
      </c>
      <c r="B198" s="11" t="s">
        <v>1441</v>
      </c>
      <c r="C198" s="11"/>
      <c r="D198" s="11" t="s">
        <v>1366</v>
      </c>
      <c r="E198" s="11"/>
      <c r="F198" s="11" t="s">
        <v>868</v>
      </c>
      <c r="G198" s="11" t="s">
        <v>1367</v>
      </c>
    </row>
    <row r="199" spans="1:7">
      <c r="A199" s="11">
        <f>DNBS4BStructuralLiquidity!R37</f>
        <v>0</v>
      </c>
      <c r="B199" s="11" t="s">
        <v>1441</v>
      </c>
      <c r="C199" s="11"/>
      <c r="D199" s="11" t="s">
        <v>1366</v>
      </c>
      <c r="E199" s="11"/>
      <c r="F199" s="11" t="s">
        <v>868</v>
      </c>
      <c r="G199" s="11" t="s">
        <v>1367</v>
      </c>
    </row>
    <row r="200" spans="1:7">
      <c r="A200" s="11">
        <f>DNBS4BStructuralLiquidity!R38</f>
        <v>0</v>
      </c>
      <c r="B200" s="11" t="s">
        <v>1441</v>
      </c>
      <c r="C200" s="11"/>
      <c r="D200" s="11" t="s">
        <v>1366</v>
      </c>
      <c r="E200" s="11"/>
      <c r="F200" s="11" t="s">
        <v>868</v>
      </c>
      <c r="G200" s="11" t="s">
        <v>1367</v>
      </c>
    </row>
    <row r="201" spans="1:7">
      <c r="A201" s="11">
        <f>DNBS4BStructuralLiquidity!R39</f>
        <v>0</v>
      </c>
      <c r="B201" s="11" t="s">
        <v>1441</v>
      </c>
      <c r="C201" s="11"/>
      <c r="D201" s="11" t="s">
        <v>1366</v>
      </c>
      <c r="E201" s="11"/>
      <c r="F201" s="11" t="s">
        <v>868</v>
      </c>
      <c r="G201" s="11" t="s">
        <v>1367</v>
      </c>
    </row>
    <row r="202" spans="1:7">
      <c r="A202" s="11">
        <f>DNBS4BStructuralLiquidity!R40</f>
        <v>0</v>
      </c>
      <c r="B202" s="11" t="s">
        <v>1441</v>
      </c>
      <c r="C202" s="11"/>
      <c r="D202" s="11" t="s">
        <v>1366</v>
      </c>
      <c r="E202" s="11"/>
      <c r="F202" s="11" t="s">
        <v>868</v>
      </c>
      <c r="G202" s="11" t="s">
        <v>1367</v>
      </c>
    </row>
    <row r="203" spans="1:7">
      <c r="A203" s="11">
        <f>DNBS4BStructuralLiquidity!R41</f>
        <v>0</v>
      </c>
      <c r="B203" s="11" t="s">
        <v>1441</v>
      </c>
      <c r="C203" s="11"/>
      <c r="D203" s="11" t="s">
        <v>1366</v>
      </c>
      <c r="E203" s="11"/>
      <c r="F203" s="11" t="s">
        <v>868</v>
      </c>
      <c r="G203" s="11" t="s">
        <v>1367</v>
      </c>
    </row>
    <row r="204" spans="1:7">
      <c r="A204" s="11">
        <f>DNBS4BStructuralLiquidity!R42</f>
        <v>0</v>
      </c>
      <c r="B204" s="11" t="s">
        <v>1441</v>
      </c>
      <c r="C204" s="11"/>
      <c r="D204" s="11" t="s">
        <v>1366</v>
      </c>
      <c r="E204" s="11"/>
      <c r="F204" s="11" t="s">
        <v>868</v>
      </c>
      <c r="G204" s="11" t="s">
        <v>1367</v>
      </c>
    </row>
    <row r="205" spans="1:7">
      <c r="A205" s="11">
        <f>DNBS4BStructuralLiquidity!R43</f>
        <v>0</v>
      </c>
      <c r="B205" s="11" t="s">
        <v>1441</v>
      </c>
      <c r="C205" s="11"/>
      <c r="D205" s="11" t="s">
        <v>1366</v>
      </c>
      <c r="E205" s="11"/>
      <c r="F205" s="11" t="s">
        <v>868</v>
      </c>
      <c r="G205" s="11" t="s">
        <v>1367</v>
      </c>
    </row>
    <row r="206" spans="1:7">
      <c r="A206" s="11">
        <f>DNBS4BStructuralLiquidity!R44</f>
        <v>0</v>
      </c>
      <c r="B206" s="11" t="s">
        <v>1441</v>
      </c>
      <c r="C206" s="11"/>
      <c r="D206" s="11" t="s">
        <v>1366</v>
      </c>
      <c r="E206" s="11"/>
      <c r="F206" s="11" t="s">
        <v>868</v>
      </c>
      <c r="G206" s="11" t="s">
        <v>1367</v>
      </c>
    </row>
    <row r="207" spans="1:7">
      <c r="A207" s="11">
        <f>DNBS4BStructuralLiquidity!R45</f>
        <v>0</v>
      </c>
      <c r="B207" s="11" t="s">
        <v>1441</v>
      </c>
      <c r="C207" s="11"/>
      <c r="D207" s="11" t="s">
        <v>1366</v>
      </c>
      <c r="E207" s="11"/>
      <c r="F207" s="11" t="s">
        <v>868</v>
      </c>
      <c r="G207" s="11" t="s">
        <v>1367</v>
      </c>
    </row>
    <row r="208" spans="1:7">
      <c r="A208" s="11">
        <f>DNBS4BStructuralLiquidity!R46</f>
        <v>0</v>
      </c>
      <c r="B208" s="11" t="s">
        <v>1441</v>
      </c>
      <c r="C208" s="11"/>
      <c r="D208" s="11" t="s">
        <v>1366</v>
      </c>
      <c r="E208" s="11"/>
      <c r="F208" s="11" t="s">
        <v>868</v>
      </c>
      <c r="G208" s="11" t="s">
        <v>1367</v>
      </c>
    </row>
    <row r="209" spans="1:7">
      <c r="A209" s="11">
        <f>DNBS4BStructuralLiquidity!R47</f>
        <v>0</v>
      </c>
      <c r="B209" s="11" t="s">
        <v>1441</v>
      </c>
      <c r="C209" s="11"/>
      <c r="D209" s="11" t="s">
        <v>1366</v>
      </c>
      <c r="E209" s="11"/>
      <c r="F209" s="11" t="s">
        <v>868</v>
      </c>
      <c r="G209" s="11" t="s">
        <v>1367</v>
      </c>
    </row>
    <row r="210" spans="1:7">
      <c r="A210" s="11">
        <f>DNBS4BStructuralLiquidity!R48</f>
        <v>0</v>
      </c>
      <c r="B210" s="11" t="s">
        <v>1441</v>
      </c>
      <c r="C210" s="11"/>
      <c r="D210" s="11" t="s">
        <v>1366</v>
      </c>
      <c r="E210" s="11"/>
      <c r="F210" s="11" t="s">
        <v>868</v>
      </c>
      <c r="G210" s="11" t="s">
        <v>1367</v>
      </c>
    </row>
    <row r="211" spans="1:7">
      <c r="A211" s="11">
        <f>DNBS4BStructuralLiquidity!R49</f>
        <v>0</v>
      </c>
      <c r="B211" s="11" t="s">
        <v>1441</v>
      </c>
      <c r="C211" s="11"/>
      <c r="D211" s="11" t="s">
        <v>1366</v>
      </c>
      <c r="E211" s="11"/>
      <c r="F211" s="11" t="s">
        <v>868</v>
      </c>
      <c r="G211" s="11" t="s">
        <v>1367</v>
      </c>
    </row>
    <row r="212" spans="1:7">
      <c r="A212" s="11">
        <f>DNBS4BStructuralLiquidity!R50</f>
        <v>0</v>
      </c>
      <c r="B212" s="11" t="s">
        <v>1441</v>
      </c>
      <c r="C212" s="11"/>
      <c r="D212" s="11" t="s">
        <v>1366</v>
      </c>
      <c r="E212" s="11"/>
      <c r="F212" s="11" t="s">
        <v>868</v>
      </c>
      <c r="G212" s="11" t="s">
        <v>1367</v>
      </c>
    </row>
    <row r="213" spans="1:7">
      <c r="A213" s="11">
        <f>DNBS4BStructuralLiquidity!R52</f>
        <v>0</v>
      </c>
      <c r="B213" s="11" t="s">
        <v>1441</v>
      </c>
      <c r="C213" s="11"/>
      <c r="D213" s="11" t="s">
        <v>1366</v>
      </c>
      <c r="E213" s="11"/>
      <c r="F213" s="11" t="s">
        <v>868</v>
      </c>
      <c r="G213" s="11" t="s">
        <v>1367</v>
      </c>
    </row>
    <row r="214" spans="1:7">
      <c r="A214" s="11">
        <f>DNBS4BStructuralLiquidity!R53</f>
        <v>0</v>
      </c>
      <c r="B214" s="11" t="s">
        <v>1441</v>
      </c>
      <c r="C214" s="11"/>
      <c r="D214" s="11" t="s">
        <v>1366</v>
      </c>
      <c r="E214" s="11"/>
      <c r="F214" s="11" t="s">
        <v>868</v>
      </c>
      <c r="G214" s="11" t="s">
        <v>1367</v>
      </c>
    </row>
    <row r="215" spans="1:7">
      <c r="A215" s="11">
        <f>DNBS4BStructuralLiquidity!R54</f>
        <v>0</v>
      </c>
      <c r="B215" s="11" t="s">
        <v>1441</v>
      </c>
      <c r="C215" s="11"/>
      <c r="D215" s="11" t="s">
        <v>1366</v>
      </c>
      <c r="E215" s="11"/>
      <c r="F215" s="11" t="s">
        <v>868</v>
      </c>
      <c r="G215" s="11" t="s">
        <v>1367</v>
      </c>
    </row>
    <row r="216" spans="1:7">
      <c r="A216" s="11">
        <f>DNBS4BStructuralLiquidity!R55</f>
        <v>0</v>
      </c>
      <c r="B216" s="11" t="s">
        <v>1441</v>
      </c>
      <c r="C216" s="11"/>
      <c r="D216" s="11" t="s">
        <v>1366</v>
      </c>
      <c r="E216" s="11"/>
      <c r="F216" s="11" t="s">
        <v>868</v>
      </c>
      <c r="G216" s="11" t="s">
        <v>1367</v>
      </c>
    </row>
    <row r="217" spans="1:7">
      <c r="A217" s="11">
        <f>DNBS4BStructuralLiquidity!R56</f>
        <v>0</v>
      </c>
      <c r="B217" s="11" t="s">
        <v>1441</v>
      </c>
      <c r="C217" s="11"/>
      <c r="D217" s="11" t="s">
        <v>1366</v>
      </c>
      <c r="E217" s="11"/>
      <c r="F217" s="11" t="s">
        <v>868</v>
      </c>
      <c r="G217" s="11" t="s">
        <v>1367</v>
      </c>
    </row>
    <row r="218" spans="1:7">
      <c r="A218" s="11">
        <f>DNBS4BStructuralLiquidity!R57</f>
        <v>0</v>
      </c>
      <c r="B218" s="11" t="s">
        <v>1441</v>
      </c>
      <c r="C218" s="11"/>
      <c r="D218" s="11" t="s">
        <v>1366</v>
      </c>
      <c r="E218" s="11"/>
      <c r="F218" s="11" t="s">
        <v>868</v>
      </c>
      <c r="G218" s="11" t="s">
        <v>1367</v>
      </c>
    </row>
    <row r="219" spans="1:7">
      <c r="A219" s="11">
        <f>DNBS4BStructuralLiquidity!R58</f>
        <v>0</v>
      </c>
      <c r="B219" s="11" t="s">
        <v>1441</v>
      </c>
      <c r="C219" s="11"/>
      <c r="D219" s="11" t="s">
        <v>1366</v>
      </c>
      <c r="E219" s="11"/>
      <c r="F219" s="11" t="s">
        <v>868</v>
      </c>
      <c r="G219" s="11" t="s">
        <v>1367</v>
      </c>
    </row>
    <row r="220" spans="1:7">
      <c r="A220" s="11">
        <f>DNBS4BStructuralLiquidity!R59</f>
        <v>0</v>
      </c>
      <c r="B220" s="11" t="s">
        <v>1441</v>
      </c>
      <c r="C220" s="11"/>
      <c r="D220" s="11" t="s">
        <v>1366</v>
      </c>
      <c r="E220" s="11"/>
      <c r="F220" s="11" t="s">
        <v>868</v>
      </c>
      <c r="G220" s="11" t="s">
        <v>1367</v>
      </c>
    </row>
    <row r="221" spans="1:7">
      <c r="A221" s="11">
        <f>DNBS4BStructuralLiquidity!R60</f>
        <v>0</v>
      </c>
      <c r="B221" s="11" t="s">
        <v>1441</v>
      </c>
      <c r="C221" s="11"/>
      <c r="D221" s="11" t="s">
        <v>1366</v>
      </c>
      <c r="E221" s="11"/>
      <c r="F221" s="11" t="s">
        <v>868</v>
      </c>
      <c r="G221" s="11" t="s">
        <v>1367</v>
      </c>
    </row>
    <row r="222" spans="1:7">
      <c r="A222" s="11">
        <f>DNBS4BStructuralLiquidity!R61</f>
        <v>0</v>
      </c>
      <c r="B222" s="11" t="s">
        <v>1441</v>
      </c>
      <c r="C222" s="11"/>
      <c r="D222" s="11" t="s">
        <v>1366</v>
      </c>
      <c r="E222" s="11"/>
      <c r="F222" s="11" t="s">
        <v>868</v>
      </c>
      <c r="G222" s="11" t="s">
        <v>1367</v>
      </c>
    </row>
    <row r="223" spans="1:7">
      <c r="A223" s="11">
        <f>DNBS4BStructuralLiquidity!R62</f>
        <v>0</v>
      </c>
      <c r="B223" s="11" t="s">
        <v>1441</v>
      </c>
      <c r="C223" s="11"/>
      <c r="D223" s="11" t="s">
        <v>1366</v>
      </c>
      <c r="E223" s="11"/>
      <c r="F223" s="11" t="s">
        <v>868</v>
      </c>
      <c r="G223" s="11" t="s">
        <v>1367</v>
      </c>
    </row>
    <row r="224" spans="1:7">
      <c r="A224" s="11">
        <f>DNBS4BStructuralLiquidity!R63</f>
        <v>0</v>
      </c>
      <c r="B224" s="11" t="s">
        <v>1441</v>
      </c>
      <c r="C224" s="11"/>
      <c r="D224" s="11" t="s">
        <v>1366</v>
      </c>
      <c r="E224" s="11"/>
      <c r="F224" s="11" t="s">
        <v>868</v>
      </c>
      <c r="G224" s="11" t="s">
        <v>1367</v>
      </c>
    </row>
    <row r="225" spans="1:7">
      <c r="A225" s="11">
        <f>DNBS4BStructuralLiquidity!R64</f>
        <v>0</v>
      </c>
      <c r="B225" s="11" t="s">
        <v>1441</v>
      </c>
      <c r="C225" s="11"/>
      <c r="D225" s="11" t="s">
        <v>1366</v>
      </c>
      <c r="E225" s="11"/>
      <c r="F225" s="11" t="s">
        <v>868</v>
      </c>
      <c r="G225" s="11" t="s">
        <v>1367</v>
      </c>
    </row>
    <row r="226" spans="1:7">
      <c r="A226" s="11">
        <f>DNBS4BStructuralLiquidity!R65</f>
        <v>0</v>
      </c>
      <c r="B226" s="11" t="s">
        <v>1441</v>
      </c>
      <c r="C226" s="11"/>
      <c r="D226" s="11" t="s">
        <v>1366</v>
      </c>
      <c r="E226" s="11"/>
      <c r="F226" s="11" t="s">
        <v>868</v>
      </c>
      <c r="G226" s="11" t="s">
        <v>1367</v>
      </c>
    </row>
    <row r="227" spans="1:7">
      <c r="A227" s="11">
        <f>DNBS4BStructuralLiquidity!R66</f>
        <v>0</v>
      </c>
      <c r="B227" s="11" t="s">
        <v>1441</v>
      </c>
      <c r="C227" s="11"/>
      <c r="D227" s="11" t="s">
        <v>1366</v>
      </c>
      <c r="E227" s="11"/>
      <c r="F227" s="11" t="s">
        <v>868</v>
      </c>
      <c r="G227" s="11" t="s">
        <v>1367</v>
      </c>
    </row>
    <row r="228" spans="1:7">
      <c r="A228" s="11">
        <f>DNBS4BStructuralLiquidity!R67</f>
        <v>0</v>
      </c>
      <c r="B228" s="11" t="s">
        <v>1441</v>
      </c>
      <c r="C228" s="11"/>
      <c r="D228" s="11" t="s">
        <v>1366</v>
      </c>
      <c r="E228" s="11"/>
      <c r="F228" s="11" t="s">
        <v>868</v>
      </c>
      <c r="G228" s="11" t="s">
        <v>1367</v>
      </c>
    </row>
    <row r="229" spans="1:7">
      <c r="A229" s="11">
        <f>DNBS4BStructuralLiquidity!R68</f>
        <v>0</v>
      </c>
      <c r="B229" s="11" t="s">
        <v>1441</v>
      </c>
      <c r="C229" s="11"/>
      <c r="D229" s="11" t="s">
        <v>1366</v>
      </c>
      <c r="E229" s="11"/>
      <c r="F229" s="11" t="s">
        <v>868</v>
      </c>
      <c r="G229" s="11" t="s">
        <v>1367</v>
      </c>
    </row>
    <row r="230" spans="1:7">
      <c r="A230" s="11">
        <f>DNBS4BStructuralLiquidity!R69</f>
        <v>0</v>
      </c>
      <c r="B230" s="11" t="s">
        <v>1441</v>
      </c>
      <c r="C230" s="11"/>
      <c r="D230" s="11" t="s">
        <v>1366</v>
      </c>
      <c r="E230" s="11"/>
      <c r="F230" s="11" t="s">
        <v>868</v>
      </c>
      <c r="G230" s="11" t="s">
        <v>1367</v>
      </c>
    </row>
    <row r="231" spans="1:7">
      <c r="A231" s="11">
        <f>DNBS4BStructuralLiquidity!R70</f>
        <v>0</v>
      </c>
      <c r="B231" s="11" t="s">
        <v>1441</v>
      </c>
      <c r="C231" s="11"/>
      <c r="D231" s="11" t="s">
        <v>1366</v>
      </c>
      <c r="E231" s="11"/>
      <c r="F231" s="11" t="s">
        <v>868</v>
      </c>
      <c r="G231" s="11" t="s">
        <v>1367</v>
      </c>
    </row>
    <row r="232" spans="1:7">
      <c r="A232" s="11">
        <f>DNBS4BStructuralLiquidity!R71</f>
        <v>0</v>
      </c>
      <c r="B232" s="11" t="s">
        <v>1441</v>
      </c>
      <c r="C232" s="11"/>
      <c r="D232" s="11" t="s">
        <v>1366</v>
      </c>
      <c r="E232" s="11"/>
      <c r="F232" s="11" t="s">
        <v>868</v>
      </c>
      <c r="G232" s="11" t="s">
        <v>1367</v>
      </c>
    </row>
    <row r="233" spans="1:7">
      <c r="A233" s="11">
        <f>DNBS4BStructuralLiquidity!R72</f>
        <v>0</v>
      </c>
      <c r="B233" s="11" t="s">
        <v>1441</v>
      </c>
      <c r="C233" s="11"/>
      <c r="D233" s="11" t="s">
        <v>1366</v>
      </c>
      <c r="E233" s="11"/>
      <c r="F233" s="11" t="s">
        <v>868</v>
      </c>
      <c r="G233" s="11" t="s">
        <v>1367</v>
      </c>
    </row>
    <row r="234" spans="1:7">
      <c r="A234" s="11">
        <f>DNBS4BStructuralLiquidity!R73</f>
        <v>0</v>
      </c>
      <c r="B234" s="11" t="s">
        <v>1441</v>
      </c>
      <c r="C234" s="11"/>
      <c r="D234" s="11" t="s">
        <v>1366</v>
      </c>
      <c r="E234" s="11"/>
      <c r="F234" s="11" t="s">
        <v>868</v>
      </c>
      <c r="G234" s="11" t="s">
        <v>1367</v>
      </c>
    </row>
    <row r="235" spans="1:7">
      <c r="A235" s="11">
        <f>DNBS4BStructuralLiquidity!R74</f>
        <v>0</v>
      </c>
      <c r="B235" s="11" t="s">
        <v>1441</v>
      </c>
      <c r="C235" s="11"/>
      <c r="D235" s="11" t="s">
        <v>1366</v>
      </c>
      <c r="E235" s="11"/>
      <c r="F235" s="11" t="s">
        <v>868</v>
      </c>
      <c r="G235" s="11" t="s">
        <v>1367</v>
      </c>
    </row>
    <row r="236" spans="1:7">
      <c r="A236" s="11">
        <f>DNBS4BStructuralLiquidity!R75</f>
        <v>0</v>
      </c>
      <c r="B236" s="11" t="s">
        <v>1441</v>
      </c>
      <c r="C236" s="11"/>
      <c r="D236" s="11" t="s">
        <v>1366</v>
      </c>
      <c r="E236" s="11"/>
      <c r="F236" s="11" t="s">
        <v>868</v>
      </c>
      <c r="G236" s="11" t="s">
        <v>1367</v>
      </c>
    </row>
    <row r="237" spans="1:7">
      <c r="A237" s="11">
        <f>DNBS4BStructuralLiquidity!R76</f>
        <v>0</v>
      </c>
      <c r="B237" s="11" t="s">
        <v>1441</v>
      </c>
      <c r="C237" s="11"/>
      <c r="D237" s="11" t="s">
        <v>1366</v>
      </c>
      <c r="E237" s="11"/>
      <c r="F237" s="11" t="s">
        <v>868</v>
      </c>
      <c r="G237" s="11" t="s">
        <v>1367</v>
      </c>
    </row>
    <row r="238" spans="1:7">
      <c r="A238" s="11">
        <f>DNBS4BStructuralLiquidity!R77</f>
        <v>0</v>
      </c>
      <c r="B238" s="11" t="s">
        <v>1441</v>
      </c>
      <c r="C238" s="11"/>
      <c r="D238" s="11" t="s">
        <v>1366</v>
      </c>
      <c r="E238" s="11"/>
      <c r="F238" s="11" t="s">
        <v>868</v>
      </c>
      <c r="G238" s="11" t="s">
        <v>1367</v>
      </c>
    </row>
    <row r="239" spans="1:7">
      <c r="A239" s="11">
        <f>DNBS4BStructuralLiquidity!R78</f>
        <v>0</v>
      </c>
      <c r="B239" s="11" t="s">
        <v>1441</v>
      </c>
      <c r="C239" s="11"/>
      <c r="D239" s="11" t="s">
        <v>1366</v>
      </c>
      <c r="E239" s="11"/>
      <c r="F239" s="11" t="s">
        <v>868</v>
      </c>
      <c r="G239" s="11" t="s">
        <v>1367</v>
      </c>
    </row>
    <row r="240" spans="1:7">
      <c r="A240" s="11">
        <f>DNBS4BStructuralLiquidity!R79</f>
        <v>0</v>
      </c>
      <c r="B240" s="11" t="s">
        <v>1441</v>
      </c>
      <c r="C240" s="11"/>
      <c r="D240" s="11" t="s">
        <v>1366</v>
      </c>
      <c r="E240" s="11"/>
      <c r="F240" s="11" t="s">
        <v>868</v>
      </c>
      <c r="G240" s="11" t="s">
        <v>1367</v>
      </c>
    </row>
    <row r="241" spans="1:7">
      <c r="A241" s="11">
        <f>DNBS4BStructuralLiquidity!R80</f>
        <v>0</v>
      </c>
      <c r="B241" s="11" t="s">
        <v>1441</v>
      </c>
      <c r="C241" s="11"/>
      <c r="D241" s="11" t="s">
        <v>1366</v>
      </c>
      <c r="E241" s="11"/>
      <c r="F241" s="11" t="s">
        <v>868</v>
      </c>
      <c r="G241" s="11" t="s">
        <v>1367</v>
      </c>
    </row>
    <row r="242" spans="1:7">
      <c r="A242" s="11">
        <f>DNBS4BStructuralLiquidity!R81</f>
        <v>0</v>
      </c>
      <c r="B242" s="11" t="s">
        <v>1441</v>
      </c>
      <c r="C242" s="11"/>
      <c r="D242" s="11" t="s">
        <v>1366</v>
      </c>
      <c r="E242" s="11"/>
      <c r="F242" s="11" t="s">
        <v>868</v>
      </c>
      <c r="G242" s="11" t="s">
        <v>1367</v>
      </c>
    </row>
    <row r="243" spans="1:7">
      <c r="A243" s="11">
        <f>DNBS4BStructuralLiquidity!R82</f>
        <v>0</v>
      </c>
      <c r="B243" s="11" t="s">
        <v>1441</v>
      </c>
      <c r="C243" s="11"/>
      <c r="D243" s="11" t="s">
        <v>1366</v>
      </c>
      <c r="E243" s="11"/>
      <c r="F243" s="11" t="s">
        <v>868</v>
      </c>
      <c r="G243" s="11" t="s">
        <v>1367</v>
      </c>
    </row>
    <row r="244" spans="1:7">
      <c r="A244" s="11">
        <f>DNBS4BStructuralLiquidity!R83</f>
        <v>0</v>
      </c>
      <c r="B244" s="11" t="s">
        <v>1441</v>
      </c>
      <c r="C244" s="11"/>
      <c r="D244" s="11" t="s">
        <v>1366</v>
      </c>
      <c r="E244" s="11"/>
      <c r="F244" s="11" t="s">
        <v>868</v>
      </c>
      <c r="G244" s="11" t="s">
        <v>1367</v>
      </c>
    </row>
    <row r="245" spans="1:7">
      <c r="A245" s="11">
        <f>DNBS4BStructuralLiquidity!R84</f>
        <v>0</v>
      </c>
      <c r="B245" s="11" t="s">
        <v>1441</v>
      </c>
      <c r="C245" s="11"/>
      <c r="D245" s="11" t="s">
        <v>1366</v>
      </c>
      <c r="E245" s="11"/>
      <c r="F245" s="11" t="s">
        <v>868</v>
      </c>
      <c r="G245" s="11" t="s">
        <v>1367</v>
      </c>
    </row>
    <row r="246" spans="1:7">
      <c r="A246" s="11">
        <f>DNBS4BStructuralLiquidity!R85</f>
        <v>0</v>
      </c>
      <c r="B246" s="11" t="s">
        <v>1441</v>
      </c>
      <c r="C246" s="11"/>
      <c r="D246" s="11" t="s">
        <v>1366</v>
      </c>
      <c r="E246" s="11"/>
      <c r="F246" s="11" t="s">
        <v>868</v>
      </c>
      <c r="G246" s="11" t="s">
        <v>1367</v>
      </c>
    </row>
    <row r="247" spans="1:7">
      <c r="A247" s="11">
        <f>DNBS4BStructuralLiquidity!R86</f>
        <v>0</v>
      </c>
      <c r="B247" s="11" t="s">
        <v>1441</v>
      </c>
      <c r="C247" s="11"/>
      <c r="D247" s="11" t="s">
        <v>1366</v>
      </c>
      <c r="E247" s="11"/>
      <c r="F247" s="11" t="s">
        <v>868</v>
      </c>
      <c r="G247" s="11" t="s">
        <v>1367</v>
      </c>
    </row>
    <row r="248" spans="1:7">
      <c r="A248" s="11">
        <f>DNBS4BStructuralLiquidity!R87</f>
        <v>0</v>
      </c>
      <c r="B248" s="11" t="s">
        <v>1441</v>
      </c>
      <c r="C248" s="11"/>
      <c r="D248" s="11" t="s">
        <v>1366</v>
      </c>
      <c r="E248" s="11"/>
      <c r="F248" s="11" t="s">
        <v>868</v>
      </c>
      <c r="G248" s="11" t="s">
        <v>1367</v>
      </c>
    </row>
    <row r="249" spans="1:7">
      <c r="A249" s="11">
        <f>DNBS4BStructuralLiquidity!R88</f>
        <v>0</v>
      </c>
      <c r="B249" s="11" t="s">
        <v>1441</v>
      </c>
      <c r="C249" s="11"/>
      <c r="D249" s="11" t="s">
        <v>1366</v>
      </c>
      <c r="E249" s="11"/>
      <c r="F249" s="11" t="s">
        <v>868</v>
      </c>
      <c r="G249" s="11" t="s">
        <v>1367</v>
      </c>
    </row>
    <row r="250" spans="1:7">
      <c r="A250" s="11">
        <f>DNBS4BStructuralLiquidity!R89</f>
        <v>0</v>
      </c>
      <c r="B250" s="11" t="s">
        <v>1441</v>
      </c>
      <c r="C250" s="11"/>
      <c r="D250" s="11" t="s">
        <v>1366</v>
      </c>
      <c r="E250" s="11"/>
      <c r="F250" s="11" t="s">
        <v>868</v>
      </c>
      <c r="G250" s="11" t="s">
        <v>1367</v>
      </c>
    </row>
    <row r="251" spans="1:7">
      <c r="A251" s="11">
        <f>DNBS4BStructuralLiquidity!R90</f>
        <v>0</v>
      </c>
      <c r="B251" s="11" t="s">
        <v>1441</v>
      </c>
      <c r="C251" s="11"/>
      <c r="D251" s="11" t="s">
        <v>1366</v>
      </c>
      <c r="E251" s="11"/>
      <c r="F251" s="11" t="s">
        <v>868</v>
      </c>
      <c r="G251" s="11" t="s">
        <v>1367</v>
      </c>
    </row>
    <row r="252" spans="1:7">
      <c r="A252" s="11">
        <f>DNBS4BStructuralLiquidity!R91</f>
        <v>0</v>
      </c>
      <c r="B252" s="11" t="s">
        <v>1441</v>
      </c>
      <c r="C252" s="11"/>
      <c r="D252" s="11" t="s">
        <v>1366</v>
      </c>
      <c r="E252" s="11"/>
      <c r="F252" s="11" t="s">
        <v>868</v>
      </c>
      <c r="G252" s="11" t="s">
        <v>1367</v>
      </c>
    </row>
    <row r="253" spans="1:7">
      <c r="A253" s="11">
        <f>DNBS4BStructuralLiquidity!R92</f>
        <v>0</v>
      </c>
      <c r="B253" s="11" t="s">
        <v>1441</v>
      </c>
      <c r="C253" s="11"/>
      <c r="D253" s="11" t="s">
        <v>1366</v>
      </c>
      <c r="E253" s="11"/>
      <c r="F253" s="11" t="s">
        <v>868</v>
      </c>
      <c r="G253" s="11" t="s">
        <v>1367</v>
      </c>
    </row>
    <row r="254" spans="1:7">
      <c r="A254" s="11">
        <f>DNBS4BStructuralLiquidity!R93</f>
        <v>0</v>
      </c>
      <c r="B254" s="11" t="s">
        <v>1441</v>
      </c>
      <c r="C254" s="11"/>
      <c r="D254" s="11" t="s">
        <v>1366</v>
      </c>
      <c r="E254" s="11"/>
      <c r="F254" s="11" t="s">
        <v>868</v>
      </c>
      <c r="G254" s="11" t="s">
        <v>1367</v>
      </c>
    </row>
    <row r="255" spans="1:7">
      <c r="A255" s="11">
        <f>DNBS4BStructuralLiquidity!R94</f>
        <v>0</v>
      </c>
      <c r="B255" s="11" t="s">
        <v>1441</v>
      </c>
      <c r="C255" s="11"/>
      <c r="D255" s="11" t="s">
        <v>1366</v>
      </c>
      <c r="E255" s="11"/>
      <c r="F255" s="11" t="s">
        <v>868</v>
      </c>
      <c r="G255" s="11" t="s">
        <v>1367</v>
      </c>
    </row>
    <row r="256" spans="1:7">
      <c r="A256" s="11">
        <f>DNBS4BStructuralLiquidity!R95</f>
        <v>0</v>
      </c>
      <c r="B256" s="11" t="s">
        <v>1441</v>
      </c>
      <c r="C256" s="11"/>
      <c r="D256" s="11" t="s">
        <v>1366</v>
      </c>
      <c r="E256" s="11"/>
      <c r="F256" s="11" t="s">
        <v>868</v>
      </c>
      <c r="G256" s="11" t="s">
        <v>1367</v>
      </c>
    </row>
    <row r="257" spans="1:7">
      <c r="A257" s="11">
        <f>DNBS4BStructuralLiquidity!R96</f>
        <v>0</v>
      </c>
      <c r="B257" s="11" t="s">
        <v>1441</v>
      </c>
      <c r="C257" s="11"/>
      <c r="D257" s="11" t="s">
        <v>1366</v>
      </c>
      <c r="E257" s="11"/>
      <c r="F257" s="11" t="s">
        <v>868</v>
      </c>
      <c r="G257" s="11" t="s">
        <v>1367</v>
      </c>
    </row>
    <row r="258" spans="1:7">
      <c r="A258" s="11">
        <f>DNBS4BStructuralLiquidity!R97</f>
        <v>0</v>
      </c>
      <c r="B258" s="11" t="s">
        <v>1441</v>
      </c>
      <c r="C258" s="11"/>
      <c r="D258" s="11" t="s">
        <v>1366</v>
      </c>
      <c r="E258" s="11"/>
      <c r="F258" s="11" t="s">
        <v>868</v>
      </c>
      <c r="G258" s="11" t="s">
        <v>1367</v>
      </c>
    </row>
    <row r="259" spans="1:7">
      <c r="A259" s="11">
        <f>DNBS4BStructuralLiquidity!R98</f>
        <v>0</v>
      </c>
      <c r="B259" s="11" t="s">
        <v>1441</v>
      </c>
      <c r="C259" s="11"/>
      <c r="D259" s="11" t="s">
        <v>1366</v>
      </c>
      <c r="E259" s="11"/>
      <c r="F259" s="11" t="s">
        <v>868</v>
      </c>
      <c r="G259" s="11" t="s">
        <v>1367</v>
      </c>
    </row>
    <row r="260" spans="1:7">
      <c r="A260" s="11">
        <f>DNBS4BStructuralLiquidity!R99</f>
        <v>0</v>
      </c>
      <c r="B260" s="11" t="s">
        <v>1441</v>
      </c>
      <c r="C260" s="11"/>
      <c r="D260" s="11" t="s">
        <v>1366</v>
      </c>
      <c r="E260" s="11"/>
      <c r="F260" s="11" t="s">
        <v>868</v>
      </c>
      <c r="G260" s="11" t="s">
        <v>1367</v>
      </c>
    </row>
    <row r="261" spans="1:7">
      <c r="A261" s="11">
        <f>DNBS4BStructuralLiquidity!R100</f>
        <v>0</v>
      </c>
      <c r="B261" s="11" t="s">
        <v>1441</v>
      </c>
      <c r="C261" s="11"/>
      <c r="D261" s="11" t="s">
        <v>1366</v>
      </c>
      <c r="E261" s="11"/>
      <c r="F261" s="11" t="s">
        <v>868</v>
      </c>
      <c r="G261" s="11" t="s">
        <v>1367</v>
      </c>
    </row>
    <row r="262" spans="1:7">
      <c r="A262" s="11">
        <f>DNBS4BStructuralLiquidity!R101</f>
        <v>0</v>
      </c>
      <c r="B262" s="11" t="s">
        <v>1441</v>
      </c>
      <c r="C262" s="11"/>
      <c r="D262" s="11" t="s">
        <v>1366</v>
      </c>
      <c r="E262" s="11"/>
      <c r="F262" s="11" t="s">
        <v>868</v>
      </c>
      <c r="G262" s="11" t="s">
        <v>1367</v>
      </c>
    </row>
    <row r="263" spans="1:7">
      <c r="A263" s="11">
        <f>DNBS4BStructuralLiquidity!R102</f>
        <v>0</v>
      </c>
      <c r="B263" s="11" t="s">
        <v>1441</v>
      </c>
      <c r="C263" s="11"/>
      <c r="D263" s="11" t="s">
        <v>1366</v>
      </c>
      <c r="E263" s="11"/>
      <c r="F263" s="11" t="s">
        <v>868</v>
      </c>
      <c r="G263" s="11" t="s">
        <v>1367</v>
      </c>
    </row>
    <row r="264" spans="1:7">
      <c r="A264" s="11">
        <f>DNBS4BStructuralLiquidity!R103</f>
        <v>0</v>
      </c>
      <c r="B264" s="11" t="s">
        <v>1441</v>
      </c>
      <c r="C264" s="11"/>
      <c r="D264" s="11" t="s">
        <v>1366</v>
      </c>
      <c r="E264" s="11"/>
      <c r="F264" s="11" t="s">
        <v>868</v>
      </c>
      <c r="G264" s="11" t="s">
        <v>1367</v>
      </c>
    </row>
    <row r="265" spans="1:7">
      <c r="A265" s="11">
        <f>DNBS4BStructuralLiquidity!R104</f>
        <v>0</v>
      </c>
      <c r="B265" s="11" t="s">
        <v>1441</v>
      </c>
      <c r="C265" s="11"/>
      <c r="D265" s="11" t="s">
        <v>1366</v>
      </c>
      <c r="E265" s="11"/>
      <c r="F265" s="11" t="s">
        <v>868</v>
      </c>
      <c r="G265" s="11" t="s">
        <v>1367</v>
      </c>
    </row>
    <row r="266" spans="1:7">
      <c r="A266" s="11">
        <f>DNBS4BStructuralLiquidity!R105</f>
        <v>0</v>
      </c>
      <c r="B266" s="11" t="s">
        <v>1441</v>
      </c>
      <c r="C266" s="11"/>
      <c r="D266" s="11" t="s">
        <v>1366</v>
      </c>
      <c r="E266" s="11"/>
      <c r="F266" s="11" t="s">
        <v>868</v>
      </c>
      <c r="G266" s="11" t="s">
        <v>1367</v>
      </c>
    </row>
    <row r="267" spans="1:7">
      <c r="A267" s="11">
        <f>DNBS4BStructuralLiquidity!R106</f>
        <v>0</v>
      </c>
      <c r="B267" s="11" t="s">
        <v>1441</v>
      </c>
      <c r="C267" s="11"/>
      <c r="D267" s="11" t="s">
        <v>1366</v>
      </c>
      <c r="E267" s="11"/>
      <c r="F267" s="11" t="s">
        <v>868</v>
      </c>
      <c r="G267" s="11" t="s">
        <v>1367</v>
      </c>
    </row>
    <row r="268" spans="1:7">
      <c r="A268" s="11">
        <f>DNBS4BStructuralLiquidity!R107</f>
        <v>0</v>
      </c>
      <c r="B268" s="11" t="s">
        <v>1441</v>
      </c>
      <c r="C268" s="11"/>
      <c r="D268" s="11" t="s">
        <v>1366</v>
      </c>
      <c r="E268" s="11"/>
      <c r="F268" s="11" t="s">
        <v>868</v>
      </c>
      <c r="G268" s="11" t="s">
        <v>1367</v>
      </c>
    </row>
    <row r="269" spans="1:7">
      <c r="A269" s="11">
        <f>DNBS4BStructuralLiquidity!R108</f>
        <v>0</v>
      </c>
      <c r="B269" s="11" t="s">
        <v>1441</v>
      </c>
      <c r="C269" s="11"/>
      <c r="D269" s="11" t="s">
        <v>1366</v>
      </c>
      <c r="E269" s="11"/>
      <c r="F269" s="11" t="s">
        <v>868</v>
      </c>
      <c r="G269" s="11" t="s">
        <v>1367</v>
      </c>
    </row>
    <row r="270" spans="1:7">
      <c r="A270" s="11">
        <f>DNBS4BStructuralLiquidity!R109</f>
        <v>0</v>
      </c>
      <c r="B270" s="11" t="s">
        <v>1441</v>
      </c>
      <c r="C270" s="11"/>
      <c r="D270" s="11" t="s">
        <v>1366</v>
      </c>
      <c r="E270" s="11"/>
      <c r="F270" s="11" t="s">
        <v>868</v>
      </c>
      <c r="G270" s="11" t="s">
        <v>1367</v>
      </c>
    </row>
    <row r="271" spans="1:7">
      <c r="A271" s="11">
        <f>DNBS4BStructuralLiquidity!R110</f>
        <v>0</v>
      </c>
      <c r="B271" s="11" t="s">
        <v>1441</v>
      </c>
      <c r="C271" s="11"/>
      <c r="D271" s="11" t="s">
        <v>1366</v>
      </c>
      <c r="E271" s="11"/>
      <c r="F271" s="11" t="s">
        <v>868</v>
      </c>
      <c r="G271" s="11" t="s">
        <v>1367</v>
      </c>
    </row>
    <row r="272" spans="1:7">
      <c r="A272" s="11">
        <f>DNBS4BStructuralLiquidity!R111</f>
        <v>0</v>
      </c>
      <c r="B272" s="11" t="s">
        <v>1441</v>
      </c>
      <c r="C272" s="11"/>
      <c r="D272" s="11" t="s">
        <v>1366</v>
      </c>
      <c r="E272" s="11"/>
      <c r="F272" s="11" t="s">
        <v>868</v>
      </c>
      <c r="G272" s="11" t="s">
        <v>1367</v>
      </c>
    </row>
    <row r="273" spans="1:7">
      <c r="A273" s="11">
        <f>DNBS4BStructuralLiquidity!R112</f>
        <v>0</v>
      </c>
      <c r="B273" s="11" t="s">
        <v>1441</v>
      </c>
      <c r="C273" s="11"/>
      <c r="D273" s="11" t="s">
        <v>1366</v>
      </c>
      <c r="E273" s="11"/>
      <c r="F273" s="11" t="s">
        <v>868</v>
      </c>
      <c r="G273" s="11" t="s">
        <v>1367</v>
      </c>
    </row>
    <row r="274" spans="1:7">
      <c r="A274" s="11">
        <f>DNBS4BStructuralLiquidity!R113</f>
        <v>0</v>
      </c>
      <c r="B274" s="11" t="s">
        <v>1441</v>
      </c>
      <c r="C274" s="11"/>
      <c r="D274" s="11" t="s">
        <v>1366</v>
      </c>
      <c r="E274" s="11"/>
      <c r="F274" s="11" t="s">
        <v>868</v>
      </c>
      <c r="G274" s="11" t="s">
        <v>1367</v>
      </c>
    </row>
    <row r="275" spans="1:7">
      <c r="A275" s="11">
        <f>DNBS4BStructuralLiquidity!R114</f>
        <v>0</v>
      </c>
      <c r="B275" s="11" t="s">
        <v>1441</v>
      </c>
      <c r="C275" s="11"/>
      <c r="D275" s="11" t="s">
        <v>1366</v>
      </c>
      <c r="E275" s="11"/>
      <c r="F275" s="11" t="s">
        <v>868</v>
      </c>
      <c r="G275" s="11" t="s">
        <v>1367</v>
      </c>
    </row>
    <row r="276" spans="1:7">
      <c r="A276" s="11">
        <f>DNBS4BStructuralLiquidity!R115</f>
        <v>0</v>
      </c>
      <c r="B276" s="11" t="s">
        <v>1441</v>
      </c>
      <c r="C276" s="11"/>
      <c r="D276" s="11" t="s">
        <v>1366</v>
      </c>
      <c r="E276" s="11"/>
      <c r="F276" s="11" t="s">
        <v>868</v>
      </c>
      <c r="G276" s="11" t="s">
        <v>1367</v>
      </c>
    </row>
    <row r="277" spans="1:7">
      <c r="A277" s="11">
        <f>DNBS4BStructuralLiquidity!R116</f>
        <v>0</v>
      </c>
      <c r="B277" s="11" t="s">
        <v>1441</v>
      </c>
      <c r="C277" s="11"/>
      <c r="D277" s="11" t="s">
        <v>1366</v>
      </c>
      <c r="E277" s="11"/>
      <c r="F277" s="11" t="s">
        <v>868</v>
      </c>
      <c r="G277" s="11" t="s">
        <v>1367</v>
      </c>
    </row>
    <row r="278" spans="1:7">
      <c r="A278" s="11">
        <f>DNBS4BStructuralLiquidity!R117</f>
        <v>0</v>
      </c>
      <c r="B278" s="11" t="s">
        <v>1441</v>
      </c>
      <c r="C278" s="11"/>
      <c r="D278" s="11" t="s">
        <v>1366</v>
      </c>
      <c r="E278" s="11"/>
      <c r="F278" s="11" t="s">
        <v>868</v>
      </c>
      <c r="G278" s="11" t="s">
        <v>1367</v>
      </c>
    </row>
    <row r="279" spans="1:7">
      <c r="A279" s="11">
        <f>DNBS4BStructuralLiquidity!R118</f>
        <v>0</v>
      </c>
      <c r="B279" s="11" t="s">
        <v>1441</v>
      </c>
      <c r="C279" s="11"/>
      <c r="D279" s="11" t="s">
        <v>1366</v>
      </c>
      <c r="E279" s="11"/>
      <c r="F279" s="11" t="s">
        <v>868</v>
      </c>
      <c r="G279" s="11" t="s">
        <v>1367</v>
      </c>
    </row>
    <row r="280" spans="1:7">
      <c r="A280" s="11">
        <f>DNBS4BStructuralLiquidity!R119</f>
        <v>0</v>
      </c>
      <c r="B280" s="11" t="s">
        <v>1441</v>
      </c>
      <c r="C280" s="11"/>
      <c r="D280" s="11" t="s">
        <v>1366</v>
      </c>
      <c r="E280" s="11"/>
      <c r="F280" s="11" t="s">
        <v>868</v>
      </c>
      <c r="G280" s="11" t="s">
        <v>1367</v>
      </c>
    </row>
    <row r="281" spans="1:7">
      <c r="A281" s="11">
        <f>DNBS4BStructuralLiquidity!R120</f>
        <v>0</v>
      </c>
      <c r="B281" s="11" t="s">
        <v>1441</v>
      </c>
      <c r="C281" s="11"/>
      <c r="D281" s="11" t="s">
        <v>1366</v>
      </c>
      <c r="E281" s="11"/>
      <c r="F281" s="11" t="s">
        <v>868</v>
      </c>
      <c r="G281" s="11" t="s">
        <v>1367</v>
      </c>
    </row>
    <row r="282" spans="1:7">
      <c r="A282" s="11">
        <f>DNBS4BStructuralLiquidity!R121</f>
        <v>0</v>
      </c>
      <c r="B282" s="11" t="s">
        <v>1441</v>
      </c>
      <c r="C282" s="11"/>
      <c r="D282" s="11" t="s">
        <v>1366</v>
      </c>
      <c r="E282" s="11"/>
      <c r="F282" s="11" t="s">
        <v>868</v>
      </c>
      <c r="G282" s="11" t="s">
        <v>1367</v>
      </c>
    </row>
    <row r="283" spans="1:7">
      <c r="A283" s="11">
        <f>DNBS4BStructuralLiquidity!R122</f>
        <v>0</v>
      </c>
      <c r="B283" s="11" t="s">
        <v>1441</v>
      </c>
      <c r="C283" s="11"/>
      <c r="D283" s="11" t="s">
        <v>1366</v>
      </c>
      <c r="E283" s="11"/>
      <c r="F283" s="11" t="s">
        <v>868</v>
      </c>
      <c r="G283" s="11" t="s">
        <v>1367</v>
      </c>
    </row>
    <row r="284" spans="1:7">
      <c r="A284" s="11">
        <f>DNBS4BStructuralLiquidity!R123</f>
        <v>0</v>
      </c>
      <c r="B284" s="11" t="s">
        <v>1441</v>
      </c>
      <c r="C284" s="11"/>
      <c r="D284" s="11" t="s">
        <v>1366</v>
      </c>
      <c r="E284" s="11"/>
      <c r="F284" s="11" t="s">
        <v>868</v>
      </c>
      <c r="G284" s="11" t="s">
        <v>1367</v>
      </c>
    </row>
    <row r="285" spans="1:7">
      <c r="A285" s="11">
        <f>DNBS4BStructuralLiquidity!R124</f>
        <v>0</v>
      </c>
      <c r="B285" s="11" t="s">
        <v>1441</v>
      </c>
      <c r="C285" s="11"/>
      <c r="D285" s="11" t="s">
        <v>1366</v>
      </c>
      <c r="E285" s="11"/>
      <c r="F285" s="11" t="s">
        <v>868</v>
      </c>
      <c r="G285" s="11" t="s">
        <v>1367</v>
      </c>
    </row>
    <row r="286" spans="1:7">
      <c r="A286" s="11">
        <f>DNBS4BStructuralLiquidity!R125</f>
        <v>0</v>
      </c>
      <c r="B286" s="11" t="s">
        <v>1441</v>
      </c>
      <c r="C286" s="11"/>
      <c r="D286" s="11" t="s">
        <v>1366</v>
      </c>
      <c r="E286" s="11"/>
      <c r="F286" s="11" t="s">
        <v>868</v>
      </c>
      <c r="G286" s="11" t="s">
        <v>1367</v>
      </c>
    </row>
    <row r="287" spans="1:7">
      <c r="A287" s="11">
        <f>DNBS4BStructuralLiquidity!R126</f>
        <v>0</v>
      </c>
      <c r="B287" s="11" t="s">
        <v>1441</v>
      </c>
      <c r="C287" s="11"/>
      <c r="D287" s="11" t="s">
        <v>1366</v>
      </c>
      <c r="E287" s="11"/>
      <c r="F287" s="11" t="s">
        <v>868</v>
      </c>
      <c r="G287" s="11" t="s">
        <v>1367</v>
      </c>
    </row>
    <row r="288" spans="1:7">
      <c r="A288" s="11">
        <f>DNBS4BStructuralLiquidity!R127</f>
        <v>0</v>
      </c>
      <c r="B288" s="11" t="s">
        <v>1441</v>
      </c>
      <c r="C288" s="11"/>
      <c r="D288" s="11" t="s">
        <v>1366</v>
      </c>
      <c r="E288" s="11"/>
      <c r="F288" s="11" t="s">
        <v>868</v>
      </c>
      <c r="G288" s="11" t="s">
        <v>1367</v>
      </c>
    </row>
    <row r="289" spans="1:7">
      <c r="A289" s="11">
        <f>DNBS4BStructuralLiquidity!R128</f>
        <v>0</v>
      </c>
      <c r="B289" s="11" t="s">
        <v>1441</v>
      </c>
      <c r="C289" s="11"/>
      <c r="D289" s="11" t="s">
        <v>1366</v>
      </c>
      <c r="E289" s="11"/>
      <c r="F289" s="11" t="s">
        <v>868</v>
      </c>
      <c r="G289" s="11" t="s">
        <v>1367</v>
      </c>
    </row>
    <row r="290" spans="1:7">
      <c r="A290" s="11">
        <f>DNBS4BStructuralLiquidity!R129</f>
        <v>0</v>
      </c>
      <c r="B290" s="11" t="s">
        <v>1441</v>
      </c>
      <c r="C290" s="11"/>
      <c r="D290" s="11" t="s">
        <v>1366</v>
      </c>
      <c r="E290" s="11"/>
      <c r="F290" s="11" t="s">
        <v>868</v>
      </c>
      <c r="G290" s="11" t="s">
        <v>1367</v>
      </c>
    </row>
    <row r="291" spans="1:7">
      <c r="A291" s="11">
        <f>DNBS4BStructuralLiquidity!R130</f>
        <v>0</v>
      </c>
      <c r="B291" s="11" t="s">
        <v>1441</v>
      </c>
      <c r="C291" s="11"/>
      <c r="D291" s="11" t="s">
        <v>1366</v>
      </c>
      <c r="E291" s="11"/>
      <c r="F291" s="11" t="s">
        <v>868</v>
      </c>
      <c r="G291" s="11" t="s">
        <v>1367</v>
      </c>
    </row>
    <row r="292" spans="1:7">
      <c r="A292" s="11">
        <f>DNBS4BStructuralLiquidity!R131</f>
        <v>0</v>
      </c>
      <c r="B292" s="11" t="s">
        <v>1441</v>
      </c>
      <c r="C292" s="11"/>
      <c r="D292" s="11" t="s">
        <v>1366</v>
      </c>
      <c r="E292" s="11"/>
      <c r="F292" s="11" t="s">
        <v>868</v>
      </c>
      <c r="G292" s="11" t="s">
        <v>1367</v>
      </c>
    </row>
    <row r="293" spans="1:7">
      <c r="A293" s="11">
        <f>DNBS4BStructuralLiquidity!R132</f>
        <v>0</v>
      </c>
      <c r="B293" s="11" t="s">
        <v>1441</v>
      </c>
      <c r="C293" s="11"/>
      <c r="D293" s="11" t="s">
        <v>1366</v>
      </c>
      <c r="E293" s="11"/>
      <c r="F293" s="11" t="s">
        <v>868</v>
      </c>
      <c r="G293" s="11" t="s">
        <v>1367</v>
      </c>
    </row>
    <row r="294" spans="1:7">
      <c r="A294" s="11">
        <f>DNBS4BStructuralLiquidity!R133</f>
        <v>0</v>
      </c>
      <c r="B294" s="11" t="s">
        <v>1441</v>
      </c>
      <c r="C294" s="11"/>
      <c r="D294" s="11" t="s">
        <v>1366</v>
      </c>
      <c r="E294" s="11"/>
      <c r="F294" s="11" t="s">
        <v>868</v>
      </c>
      <c r="G294" s="11" t="s">
        <v>1367</v>
      </c>
    </row>
    <row r="295" spans="1:7">
      <c r="A295" s="11">
        <f>DNBS4BStructuralLiquidity!R134</f>
        <v>0</v>
      </c>
      <c r="B295" s="11" t="s">
        <v>1441</v>
      </c>
      <c r="C295" s="11"/>
      <c r="D295" s="11" t="s">
        <v>1366</v>
      </c>
      <c r="E295" s="11"/>
      <c r="F295" s="11" t="s">
        <v>868</v>
      </c>
      <c r="G295" s="11" t="s">
        <v>1367</v>
      </c>
    </row>
    <row r="296" spans="1:7">
      <c r="A296" s="11">
        <f>DNBS4BStructuralLiquidity!R135</f>
        <v>0</v>
      </c>
      <c r="B296" s="11" t="s">
        <v>1441</v>
      </c>
      <c r="C296" s="11"/>
      <c r="D296" s="11" t="s">
        <v>1366</v>
      </c>
      <c r="E296" s="11"/>
      <c r="F296" s="11" t="s">
        <v>868</v>
      </c>
      <c r="G296" s="11" t="s">
        <v>1367</v>
      </c>
    </row>
    <row r="297" spans="1:7">
      <c r="A297" s="11">
        <f>DNBS4BStructuralLiquidity!R136</f>
        <v>0</v>
      </c>
      <c r="B297" s="11" t="s">
        <v>1441</v>
      </c>
      <c r="C297" s="11"/>
      <c r="D297" s="11" t="s">
        <v>1366</v>
      </c>
      <c r="E297" s="11"/>
      <c r="F297" s="11" t="s">
        <v>868</v>
      </c>
      <c r="G297" s="11" t="s">
        <v>1367</v>
      </c>
    </row>
    <row r="298" spans="1:7">
      <c r="A298" s="11">
        <f>DNBS4BStructuralLiquidity!R137</f>
        <v>0</v>
      </c>
      <c r="B298" s="11" t="s">
        <v>1441</v>
      </c>
      <c r="C298" s="11"/>
      <c r="D298" s="11" t="s">
        <v>1366</v>
      </c>
      <c r="E298" s="11"/>
      <c r="F298" s="11" t="s">
        <v>868</v>
      </c>
      <c r="G298" s="11" t="s">
        <v>1367</v>
      </c>
    </row>
    <row r="299" spans="1:7">
      <c r="A299" s="11">
        <f>DNBS4BStructuralLiquidity!R138</f>
        <v>0</v>
      </c>
      <c r="B299" s="11" t="s">
        <v>1441</v>
      </c>
      <c r="C299" s="11"/>
      <c r="D299" s="11" t="s">
        <v>1366</v>
      </c>
      <c r="E299" s="11"/>
      <c r="F299" s="11" t="s">
        <v>868</v>
      </c>
      <c r="G299" s="11" t="s">
        <v>1367</v>
      </c>
    </row>
    <row r="300" spans="1:7">
      <c r="A300" s="11">
        <f>DNBS4BStructuralLiquidity!R139</f>
        <v>0</v>
      </c>
      <c r="B300" s="11" t="s">
        <v>1441</v>
      </c>
      <c r="C300" s="11"/>
      <c r="D300" s="11" t="s">
        <v>1366</v>
      </c>
      <c r="E300" s="11"/>
      <c r="F300" s="11" t="s">
        <v>868</v>
      </c>
      <c r="G300" s="11" t="s">
        <v>1367</v>
      </c>
    </row>
    <row r="301" spans="1:7">
      <c r="A301" s="11">
        <f>DNBS4BStructuralLiquidity!R141</f>
        <v>0</v>
      </c>
      <c r="B301" s="11" t="s">
        <v>1441</v>
      </c>
      <c r="C301" s="11"/>
      <c r="D301" s="11" t="s">
        <v>1366</v>
      </c>
      <c r="E301" s="11"/>
      <c r="F301" s="11" t="s">
        <v>868</v>
      </c>
      <c r="G301" s="11" t="s">
        <v>1367</v>
      </c>
    </row>
    <row r="302" spans="1:7">
      <c r="A302" s="11">
        <f>DNBS4BStructuralLiquidity!R142</f>
        <v>0</v>
      </c>
      <c r="B302" s="11" t="s">
        <v>1441</v>
      </c>
      <c r="C302" s="11"/>
      <c r="D302" s="11" t="s">
        <v>1366</v>
      </c>
      <c r="E302" s="11"/>
      <c r="F302" s="11" t="s">
        <v>868</v>
      </c>
      <c r="G302" s="11" t="s">
        <v>1367</v>
      </c>
    </row>
    <row r="303" spans="1:7">
      <c r="A303" s="11">
        <f>DNBS4BStructuralLiquidity!R143</f>
        <v>0</v>
      </c>
      <c r="B303" s="11" t="s">
        <v>1441</v>
      </c>
      <c r="C303" s="11"/>
      <c r="D303" s="11" t="s">
        <v>1366</v>
      </c>
      <c r="E303" s="11"/>
      <c r="F303" s="11" t="s">
        <v>868</v>
      </c>
      <c r="G303" s="11" t="s">
        <v>1367</v>
      </c>
    </row>
    <row r="304" spans="1:7">
      <c r="A304" s="11">
        <f>DNBS4BStructuralLiquidity!R144</f>
        <v>0</v>
      </c>
      <c r="B304" s="11" t="s">
        <v>1441</v>
      </c>
      <c r="C304" s="11"/>
      <c r="D304" s="11" t="s">
        <v>1366</v>
      </c>
      <c r="E304" s="11"/>
      <c r="F304" s="11" t="s">
        <v>868</v>
      </c>
      <c r="G304" s="11" t="s">
        <v>1367</v>
      </c>
    </row>
    <row r="305" spans="1:7">
      <c r="A305" s="11">
        <f>DNBS4BStructuralLiquidity!R145</f>
        <v>0</v>
      </c>
      <c r="B305" s="11" t="s">
        <v>1441</v>
      </c>
      <c r="C305" s="11"/>
      <c r="D305" s="11" t="s">
        <v>1366</v>
      </c>
      <c r="E305" s="11"/>
      <c r="F305" s="11" t="s">
        <v>868</v>
      </c>
      <c r="G305" s="11" t="s">
        <v>1367</v>
      </c>
    </row>
    <row r="306" spans="1:7">
      <c r="A306" s="11">
        <f>DNBS4BStructuralLiquidity!R146</f>
        <v>0</v>
      </c>
      <c r="B306" s="11" t="s">
        <v>1441</v>
      </c>
      <c r="C306" s="11"/>
      <c r="D306" s="11" t="s">
        <v>1366</v>
      </c>
      <c r="E306" s="11"/>
      <c r="F306" s="11" t="s">
        <v>868</v>
      </c>
      <c r="G306" s="11" t="s">
        <v>1367</v>
      </c>
    </row>
    <row r="307" spans="1:7">
      <c r="A307" s="11">
        <f>DNBS4BStructuralLiquidity!R147</f>
        <v>0</v>
      </c>
      <c r="B307" s="11" t="s">
        <v>1441</v>
      </c>
      <c r="C307" s="11"/>
      <c r="D307" s="11" t="s">
        <v>1366</v>
      </c>
      <c r="E307" s="11"/>
      <c r="F307" s="11" t="s">
        <v>868</v>
      </c>
      <c r="G307" s="11" t="s">
        <v>1367</v>
      </c>
    </row>
    <row r="308" spans="1:7">
      <c r="A308" s="11">
        <f>DNBS4BStructuralLiquidity!R148</f>
        <v>0</v>
      </c>
      <c r="B308" s="11" t="s">
        <v>1441</v>
      </c>
      <c r="C308" s="11"/>
      <c r="D308" s="11" t="s">
        <v>1366</v>
      </c>
      <c r="E308" s="11"/>
      <c r="F308" s="11" t="s">
        <v>868</v>
      </c>
      <c r="G308" s="11" t="s">
        <v>1367</v>
      </c>
    </row>
    <row r="309" spans="1:7">
      <c r="A309" s="11">
        <f>DNBS4BStructuralLiquidity!R149</f>
        <v>0</v>
      </c>
      <c r="B309" s="11" t="s">
        <v>1441</v>
      </c>
      <c r="C309" s="11"/>
      <c r="D309" s="11" t="s">
        <v>1366</v>
      </c>
      <c r="E309" s="11"/>
      <c r="F309" s="11" t="s">
        <v>868</v>
      </c>
      <c r="G309" s="11" t="s">
        <v>1367</v>
      </c>
    </row>
    <row r="310" spans="1:7">
      <c r="A310" s="11">
        <f>DNBS4BStructuralLiquidity!R150</f>
        <v>0</v>
      </c>
      <c r="B310" s="11" t="s">
        <v>1441</v>
      </c>
      <c r="C310" s="11"/>
      <c r="D310" s="11" t="s">
        <v>1366</v>
      </c>
      <c r="E310" s="11"/>
      <c r="F310" s="11" t="s">
        <v>868</v>
      </c>
      <c r="G310" s="11" t="s">
        <v>1367</v>
      </c>
    </row>
    <row r="311" spans="1:7">
      <c r="A311" s="11">
        <f>DNBS4BStructuralLiquidity!R151</f>
        <v>0</v>
      </c>
      <c r="B311" s="11" t="s">
        <v>1441</v>
      </c>
      <c r="C311" s="11"/>
      <c r="D311" s="11" t="s">
        <v>1366</v>
      </c>
      <c r="E311" s="11"/>
      <c r="F311" s="11" t="s">
        <v>868</v>
      </c>
      <c r="G311" s="11" t="s">
        <v>1367</v>
      </c>
    </row>
    <row r="312" spans="1:7">
      <c r="A312" s="11">
        <f>DNBS4BStructuralLiquidity!R152</f>
        <v>0</v>
      </c>
      <c r="B312" s="11" t="s">
        <v>1441</v>
      </c>
      <c r="C312" s="11"/>
      <c r="D312" s="11" t="s">
        <v>1366</v>
      </c>
      <c r="E312" s="11"/>
      <c r="F312" s="11" t="s">
        <v>868</v>
      </c>
      <c r="G312" s="11" t="s">
        <v>1367</v>
      </c>
    </row>
    <row r="313" spans="1:7">
      <c r="A313" s="11">
        <f>DNBS4BStructuralLiquidity!R153</f>
        <v>0</v>
      </c>
      <c r="B313" s="11" t="s">
        <v>1441</v>
      </c>
      <c r="C313" s="11"/>
      <c r="D313" s="11" t="s">
        <v>1366</v>
      </c>
      <c r="E313" s="11"/>
      <c r="F313" s="11" t="s">
        <v>868</v>
      </c>
      <c r="G313" s="11" t="s">
        <v>1367</v>
      </c>
    </row>
    <row r="314" spans="1:7">
      <c r="A314" s="11">
        <f>DNBS4BStructuralLiquidity!R154</f>
        <v>0</v>
      </c>
      <c r="B314" s="11" t="s">
        <v>1441</v>
      </c>
      <c r="C314" s="11"/>
      <c r="D314" s="11" t="s">
        <v>1366</v>
      </c>
      <c r="E314" s="11"/>
      <c r="F314" s="11" t="s">
        <v>868</v>
      </c>
      <c r="G314" s="11" t="s">
        <v>1367</v>
      </c>
    </row>
    <row r="315" spans="1:7">
      <c r="A315" s="11">
        <f>DNBS4BStructuralLiquidity!R155</f>
        <v>0</v>
      </c>
      <c r="B315" s="11" t="s">
        <v>1441</v>
      </c>
      <c r="C315" s="11"/>
      <c r="D315" s="11" t="s">
        <v>1366</v>
      </c>
      <c r="E315" s="11"/>
      <c r="F315" s="11" t="s">
        <v>868</v>
      </c>
      <c r="G315" s="11" t="s">
        <v>1367</v>
      </c>
    </row>
    <row r="316" spans="1:7">
      <c r="A316" s="11">
        <f>DNBS4BStructuralLiquidity!R156</f>
        <v>0</v>
      </c>
      <c r="B316" s="11" t="s">
        <v>1441</v>
      </c>
      <c r="C316" s="11"/>
      <c r="D316" s="11" t="s">
        <v>1366</v>
      </c>
      <c r="E316" s="11"/>
      <c r="F316" s="11" t="s">
        <v>868</v>
      </c>
      <c r="G316" s="11" t="s">
        <v>1367</v>
      </c>
    </row>
    <row r="317" spans="1:7">
      <c r="A317" s="11">
        <f>DNBS4BStructuralLiquidity!R157</f>
        <v>0</v>
      </c>
      <c r="B317" s="11" t="s">
        <v>1441</v>
      </c>
      <c r="C317" s="11"/>
      <c r="D317" s="11" t="s">
        <v>1366</v>
      </c>
      <c r="E317" s="11"/>
      <c r="F317" s="11" t="s">
        <v>868</v>
      </c>
      <c r="G317" s="11" t="s">
        <v>1367</v>
      </c>
    </row>
    <row r="318" spans="1:7">
      <c r="A318" s="11">
        <f>DNBS4BStructuralLiquidity!R158</f>
        <v>0</v>
      </c>
      <c r="B318" s="11" t="s">
        <v>1441</v>
      </c>
      <c r="C318" s="11"/>
      <c r="D318" s="11" t="s">
        <v>1366</v>
      </c>
      <c r="E318" s="11"/>
      <c r="F318" s="11" t="s">
        <v>868</v>
      </c>
      <c r="G318" s="11" t="s">
        <v>1367</v>
      </c>
    </row>
    <row r="319" spans="1:7">
      <c r="A319" s="11">
        <f>DNBS4BStructuralLiquidity!R159</f>
        <v>0</v>
      </c>
      <c r="B319" s="11" t="s">
        <v>1441</v>
      </c>
      <c r="C319" s="11"/>
      <c r="D319" s="11" t="s">
        <v>1366</v>
      </c>
      <c r="E319" s="11"/>
      <c r="F319" s="11" t="s">
        <v>868</v>
      </c>
      <c r="G319" s="11" t="s">
        <v>1367</v>
      </c>
    </row>
    <row r="320" spans="1:7">
      <c r="A320" s="11">
        <f>DNBS4BStructuralLiquidity!R160</f>
        <v>0</v>
      </c>
      <c r="B320" s="11" t="s">
        <v>1441</v>
      </c>
      <c r="C320" s="11"/>
      <c r="D320" s="11" t="s">
        <v>1366</v>
      </c>
      <c r="E320" s="11"/>
      <c r="F320" s="11" t="s">
        <v>868</v>
      </c>
      <c r="G320" s="11" t="s">
        <v>1367</v>
      </c>
    </row>
    <row r="321" spans="1:7">
      <c r="A321" s="11">
        <f>DNBS4BStructuralLiquidity!R161</f>
        <v>0</v>
      </c>
      <c r="B321" s="11" t="s">
        <v>1441</v>
      </c>
      <c r="C321" s="11"/>
      <c r="D321" s="11" t="s">
        <v>1366</v>
      </c>
      <c r="E321" s="11"/>
      <c r="F321" s="11" t="s">
        <v>868</v>
      </c>
      <c r="G321" s="11" t="s">
        <v>1367</v>
      </c>
    </row>
    <row r="322" spans="1:7">
      <c r="A322" s="11">
        <f>DNBS4BStructuralLiquidity!R162</f>
        <v>0</v>
      </c>
      <c r="B322" s="11" t="s">
        <v>1441</v>
      </c>
      <c r="C322" s="11"/>
      <c r="D322" s="11" t="s">
        <v>1366</v>
      </c>
      <c r="E322" s="11"/>
      <c r="F322" s="11" t="s">
        <v>868</v>
      </c>
      <c r="G322" s="11" t="s">
        <v>1367</v>
      </c>
    </row>
    <row r="323" spans="1:7">
      <c r="A323" s="11">
        <f>DNBS4BStructuralLiquidity!R163</f>
        <v>0</v>
      </c>
      <c r="B323" s="11" t="s">
        <v>1441</v>
      </c>
      <c r="C323" s="11"/>
      <c r="D323" s="11" t="s">
        <v>1366</v>
      </c>
      <c r="E323" s="11"/>
      <c r="F323" s="11" t="s">
        <v>868</v>
      </c>
      <c r="G323" s="11" t="s">
        <v>1367</v>
      </c>
    </row>
    <row r="324" spans="1:7">
      <c r="A324" s="11">
        <f>DNBS4BStructuralLiquidity!R164</f>
        <v>0</v>
      </c>
      <c r="B324" s="11" t="s">
        <v>1441</v>
      </c>
      <c r="C324" s="11"/>
      <c r="D324" s="11" t="s">
        <v>1366</v>
      </c>
      <c r="E324" s="11"/>
      <c r="F324" s="11" t="s">
        <v>868</v>
      </c>
      <c r="G324" s="11" t="s">
        <v>1367</v>
      </c>
    </row>
    <row r="325" spans="1:7">
      <c r="A325" s="11">
        <f>DNBS4BStructuralLiquidity!R165</f>
        <v>0</v>
      </c>
      <c r="B325" s="11" t="s">
        <v>1441</v>
      </c>
      <c r="C325" s="11"/>
      <c r="D325" s="11" t="s">
        <v>1366</v>
      </c>
      <c r="E325" s="11"/>
      <c r="F325" s="11" t="s">
        <v>868</v>
      </c>
      <c r="G325" s="11" t="s">
        <v>1367</v>
      </c>
    </row>
    <row r="326" spans="1:7">
      <c r="A326" s="11">
        <f>DNBS4BStructuralLiquidity!R166</f>
        <v>0</v>
      </c>
      <c r="B326" s="11" t="s">
        <v>1441</v>
      </c>
      <c r="C326" s="11"/>
      <c r="D326" s="11" t="s">
        <v>1366</v>
      </c>
      <c r="E326" s="11"/>
      <c r="F326" s="11" t="s">
        <v>868</v>
      </c>
      <c r="G326" s="11" t="s">
        <v>1367</v>
      </c>
    </row>
    <row r="327" spans="1:7">
      <c r="A327" s="11">
        <f>DNBS4BStructuralLiquidity!R167</f>
        <v>0</v>
      </c>
      <c r="B327" s="11" t="s">
        <v>1441</v>
      </c>
      <c r="C327" s="11"/>
      <c r="D327" s="11" t="s">
        <v>1366</v>
      </c>
      <c r="E327" s="11"/>
      <c r="F327" s="11" t="s">
        <v>868</v>
      </c>
      <c r="G327" s="11" t="s">
        <v>1367</v>
      </c>
    </row>
    <row r="328" spans="1:7">
      <c r="A328" s="11">
        <f>DNBS4BStructuralLiquidity!R168</f>
        <v>0</v>
      </c>
      <c r="B328" s="11" t="s">
        <v>1441</v>
      </c>
      <c r="C328" s="11"/>
      <c r="D328" s="11" t="s">
        <v>1366</v>
      </c>
      <c r="E328" s="11"/>
      <c r="F328" s="11" t="s">
        <v>868</v>
      </c>
      <c r="G328" s="11" t="s">
        <v>1367</v>
      </c>
    </row>
    <row r="329" spans="1:7">
      <c r="A329" s="11">
        <f>DNBS4BStructuralLiquidity!R169</f>
        <v>0</v>
      </c>
      <c r="B329" s="11" t="s">
        <v>1441</v>
      </c>
      <c r="C329" s="11"/>
      <c r="D329" s="11" t="s">
        <v>1366</v>
      </c>
      <c r="E329" s="11"/>
      <c r="F329" s="11" t="s">
        <v>868</v>
      </c>
      <c r="G329" s="11" t="s">
        <v>1367</v>
      </c>
    </row>
    <row r="330" spans="1:7">
      <c r="A330" s="11">
        <f>DNBS4BStructuralLiquidity!R170</f>
        <v>0</v>
      </c>
      <c r="B330" s="11" t="s">
        <v>1441</v>
      </c>
      <c r="C330" s="11"/>
      <c r="D330" s="11" t="s">
        <v>1366</v>
      </c>
      <c r="E330" s="11"/>
      <c r="F330" s="11" t="s">
        <v>868</v>
      </c>
      <c r="G330" s="11" t="s">
        <v>1367</v>
      </c>
    </row>
    <row r="331" spans="1:7">
      <c r="A331" s="11">
        <f>DNBS4BStructuralLiquidity!R171</f>
        <v>0</v>
      </c>
      <c r="B331" s="11" t="s">
        <v>1441</v>
      </c>
      <c r="C331" s="11"/>
      <c r="D331" s="11" t="s">
        <v>1366</v>
      </c>
      <c r="E331" s="11"/>
      <c r="F331" s="11" t="s">
        <v>868</v>
      </c>
      <c r="G331" s="11" t="s">
        <v>1367</v>
      </c>
    </row>
    <row r="332" spans="1:7">
      <c r="A332" s="11">
        <f>DNBS4BStructuralLiquidity!R172</f>
        <v>0</v>
      </c>
      <c r="B332" s="11" t="s">
        <v>1441</v>
      </c>
      <c r="C332" s="11"/>
      <c r="D332" s="11" t="s">
        <v>1366</v>
      </c>
      <c r="E332" s="11"/>
      <c r="F332" s="11" t="s">
        <v>868</v>
      </c>
      <c r="G332" s="11" t="s">
        <v>1367</v>
      </c>
    </row>
    <row r="333" spans="1:7">
      <c r="A333" s="11">
        <f>DNBS4BStructuralLiquidity!R173</f>
        <v>0</v>
      </c>
      <c r="B333" s="11" t="s">
        <v>1441</v>
      </c>
      <c r="C333" s="11"/>
      <c r="D333" s="11" t="s">
        <v>1366</v>
      </c>
      <c r="E333" s="11"/>
      <c r="F333" s="11" t="s">
        <v>868</v>
      </c>
      <c r="G333" s="11" t="s">
        <v>1367</v>
      </c>
    </row>
    <row r="334" spans="1:7">
      <c r="A334" s="11">
        <f>DNBS4BStructuralLiquidity!R174</f>
        <v>0</v>
      </c>
      <c r="B334" s="11" t="s">
        <v>1441</v>
      </c>
      <c r="C334" s="11"/>
      <c r="D334" s="11" t="s">
        <v>1366</v>
      </c>
      <c r="E334" s="11"/>
      <c r="F334" s="11" t="s">
        <v>868</v>
      </c>
      <c r="G334" s="11" t="s">
        <v>1367</v>
      </c>
    </row>
    <row r="335" spans="1:7">
      <c r="A335" s="11">
        <f>DNBS4BStructuralLiquidity!R175</f>
        <v>0</v>
      </c>
      <c r="B335" s="11" t="s">
        <v>1441</v>
      </c>
      <c r="C335" s="11"/>
      <c r="D335" s="11" t="s">
        <v>1366</v>
      </c>
      <c r="E335" s="11"/>
      <c r="F335" s="11" t="s">
        <v>868</v>
      </c>
      <c r="G335" s="11" t="s">
        <v>1367</v>
      </c>
    </row>
    <row r="336" spans="1:7">
      <c r="A336" s="11">
        <f>DNBS4BStructuralLiquidity!R176</f>
        <v>0</v>
      </c>
      <c r="B336" s="11" t="s">
        <v>1441</v>
      </c>
      <c r="C336" s="11"/>
      <c r="D336" s="11" t="s">
        <v>1366</v>
      </c>
      <c r="E336" s="11"/>
      <c r="F336" s="11" t="s">
        <v>868</v>
      </c>
      <c r="G336" s="11" t="s">
        <v>1367</v>
      </c>
    </row>
    <row r="337" spans="1:7">
      <c r="A337" s="11">
        <f>DNBS4BStructuralLiquidity!R177</f>
        <v>0</v>
      </c>
      <c r="B337" s="11" t="s">
        <v>1441</v>
      </c>
      <c r="C337" s="11"/>
      <c r="D337" s="11" t="s">
        <v>1366</v>
      </c>
      <c r="E337" s="11"/>
      <c r="F337" s="11" t="s">
        <v>868</v>
      </c>
      <c r="G337" s="11" t="s">
        <v>1367</v>
      </c>
    </row>
    <row r="338" spans="1:7">
      <c r="A338" s="11">
        <f>DNBS4BStructuralLiquidity!R178</f>
        <v>0</v>
      </c>
      <c r="B338" s="11" t="s">
        <v>1441</v>
      </c>
      <c r="C338" s="11"/>
      <c r="D338" s="11" t="s">
        <v>1366</v>
      </c>
      <c r="E338" s="11"/>
      <c r="F338" s="11" t="s">
        <v>868</v>
      </c>
      <c r="G338" s="11" t="s">
        <v>1367</v>
      </c>
    </row>
    <row r="339" spans="1:7">
      <c r="A339" s="11">
        <f>DNBS4BStructuralLiquidity!R179</f>
        <v>0</v>
      </c>
      <c r="B339" s="11" t="s">
        <v>1441</v>
      </c>
      <c r="C339" s="11"/>
      <c r="D339" s="11" t="s">
        <v>1366</v>
      </c>
      <c r="E339" s="11"/>
      <c r="F339" s="11" t="s">
        <v>868</v>
      </c>
      <c r="G339" s="11" t="s">
        <v>1367</v>
      </c>
    </row>
    <row r="340" spans="1:7">
      <c r="A340" s="11">
        <f>DNBS4BStructuralLiquidity!R180</f>
        <v>0</v>
      </c>
      <c r="B340" s="11" t="s">
        <v>1441</v>
      </c>
      <c r="C340" s="11"/>
      <c r="D340" s="11" t="s">
        <v>1366</v>
      </c>
      <c r="E340" s="11"/>
      <c r="F340" s="11" t="s">
        <v>868</v>
      </c>
      <c r="G340" s="11" t="s">
        <v>1367</v>
      </c>
    </row>
    <row r="341" spans="1:7">
      <c r="A341" s="11">
        <f>DNBS4BStructuralLiquidity!R181</f>
        <v>0</v>
      </c>
      <c r="B341" s="11" t="s">
        <v>1441</v>
      </c>
      <c r="C341" s="11"/>
      <c r="D341" s="11" t="s">
        <v>1366</v>
      </c>
      <c r="E341" s="11"/>
      <c r="F341" s="11" t="s">
        <v>868</v>
      </c>
      <c r="G341" s="11" t="s">
        <v>1367</v>
      </c>
    </row>
    <row r="342" spans="1:7">
      <c r="A342" s="11">
        <f>DNBS4BStructuralLiquidity!R182</f>
        <v>0</v>
      </c>
      <c r="B342" s="11" t="s">
        <v>1441</v>
      </c>
      <c r="C342" s="11"/>
      <c r="D342" s="11" t="s">
        <v>1366</v>
      </c>
      <c r="E342" s="11"/>
      <c r="F342" s="11" t="s">
        <v>868</v>
      </c>
      <c r="G342" s="11" t="s">
        <v>1367</v>
      </c>
    </row>
    <row r="343" spans="1:7">
      <c r="A343" s="11">
        <f>DNBS4BStructuralLiquidity!R183</f>
        <v>0</v>
      </c>
      <c r="B343" s="11" t="s">
        <v>1441</v>
      </c>
      <c r="C343" s="11"/>
      <c r="D343" s="11" t="s">
        <v>1366</v>
      </c>
      <c r="E343" s="11"/>
      <c r="F343" s="11" t="s">
        <v>868</v>
      </c>
      <c r="G343" s="11" t="s">
        <v>1367</v>
      </c>
    </row>
    <row r="344" spans="1:7">
      <c r="A344" s="11">
        <f>DNBS4BStructuralLiquidity!R184</f>
        <v>0</v>
      </c>
      <c r="B344" s="11" t="s">
        <v>1441</v>
      </c>
      <c r="C344" s="11"/>
      <c r="D344" s="11" t="s">
        <v>1366</v>
      </c>
      <c r="E344" s="11"/>
      <c r="F344" s="11" t="s">
        <v>868</v>
      </c>
      <c r="G344" s="11" t="s">
        <v>1367</v>
      </c>
    </row>
    <row r="345" spans="1:7">
      <c r="A345" s="11">
        <f>DNBS4BStructuralLiquidity!R185</f>
        <v>0</v>
      </c>
      <c r="B345" s="11" t="s">
        <v>1441</v>
      </c>
      <c r="C345" s="11"/>
      <c r="D345" s="11" t="s">
        <v>1366</v>
      </c>
      <c r="E345" s="11"/>
      <c r="F345" s="11" t="s">
        <v>868</v>
      </c>
      <c r="G345" s="11" t="s">
        <v>1367</v>
      </c>
    </row>
    <row r="346" spans="1:7">
      <c r="A346" s="11">
        <f>DNBS4BStructuralLiquidity!R186</f>
        <v>0</v>
      </c>
      <c r="B346" s="11" t="s">
        <v>1441</v>
      </c>
      <c r="C346" s="11"/>
      <c r="D346" s="11" t="s">
        <v>1366</v>
      </c>
      <c r="E346" s="11"/>
      <c r="F346" s="11" t="s">
        <v>868</v>
      </c>
      <c r="G346" s="11" t="s">
        <v>1367</v>
      </c>
    </row>
    <row r="347" spans="1:7">
      <c r="A347" s="11">
        <f>DNBS4BStructuralLiquidity!R187</f>
        <v>0</v>
      </c>
      <c r="B347" s="11" t="s">
        <v>1441</v>
      </c>
      <c r="C347" s="11"/>
      <c r="D347" s="11" t="s">
        <v>1366</v>
      </c>
      <c r="E347" s="11"/>
      <c r="F347" s="11" t="s">
        <v>868</v>
      </c>
      <c r="G347" s="11" t="s">
        <v>1367</v>
      </c>
    </row>
    <row r="348" spans="1:7">
      <c r="A348" s="11">
        <f>DNBS4BStructuralLiquidity!R188</f>
        <v>0</v>
      </c>
      <c r="B348" s="11" t="s">
        <v>1441</v>
      </c>
      <c r="C348" s="11"/>
      <c r="D348" s="11" t="s">
        <v>1366</v>
      </c>
      <c r="E348" s="11"/>
      <c r="F348" s="11" t="s">
        <v>868</v>
      </c>
      <c r="G348" s="11" t="s">
        <v>1367</v>
      </c>
    </row>
    <row r="349" spans="1:7">
      <c r="A349" s="11">
        <f>DNBS4BStructuralLiquidity!R189</f>
        <v>0</v>
      </c>
      <c r="B349" s="11" t="s">
        <v>1441</v>
      </c>
      <c r="C349" s="11"/>
      <c r="D349" s="11" t="s">
        <v>1366</v>
      </c>
      <c r="E349" s="11"/>
      <c r="F349" s="11" t="s">
        <v>868</v>
      </c>
      <c r="G349" s="11" t="s">
        <v>1367</v>
      </c>
    </row>
    <row r="350" spans="1:7">
      <c r="A350" s="11">
        <f>DNBS4BStructuralLiquidity!R190</f>
        <v>0</v>
      </c>
      <c r="B350" s="11" t="s">
        <v>1441</v>
      </c>
      <c r="C350" s="11"/>
      <c r="D350" s="11" t="s">
        <v>1366</v>
      </c>
      <c r="E350" s="11"/>
      <c r="F350" s="11" t="s">
        <v>868</v>
      </c>
      <c r="G350" s="11" t="s">
        <v>1367</v>
      </c>
    </row>
    <row r="351" spans="1:7">
      <c r="A351" s="11">
        <f>DNBS4BStructuralLiquidity!R191</f>
        <v>0</v>
      </c>
      <c r="B351" s="11" t="s">
        <v>1441</v>
      </c>
      <c r="C351" s="11"/>
      <c r="D351" s="11" t="s">
        <v>1366</v>
      </c>
      <c r="E351" s="11"/>
      <c r="F351" s="11" t="s">
        <v>868</v>
      </c>
      <c r="G351" s="11" t="s">
        <v>1367</v>
      </c>
    </row>
    <row r="352" spans="1:7">
      <c r="A352" s="11">
        <f>DNBS4BStructuralLiquidity!R192</f>
        <v>0</v>
      </c>
      <c r="B352" s="11" t="s">
        <v>1441</v>
      </c>
      <c r="C352" s="11"/>
      <c r="D352" s="11" t="s">
        <v>1366</v>
      </c>
      <c r="E352" s="11"/>
      <c r="F352" s="11" t="s">
        <v>868</v>
      </c>
      <c r="G352" s="11" t="s">
        <v>1367</v>
      </c>
    </row>
    <row r="353" spans="1:8">
      <c r="A353" s="11">
        <f>DNBS4BStructuralLiquidity!R193</f>
        <v>0</v>
      </c>
      <c r="B353" s="11" t="s">
        <v>1441</v>
      </c>
      <c r="C353" s="11"/>
      <c r="D353" s="11" t="s">
        <v>1366</v>
      </c>
      <c r="E353" s="11"/>
      <c r="F353" s="11" t="s">
        <v>868</v>
      </c>
      <c r="G353" s="11" t="s">
        <v>1367</v>
      </c>
    </row>
    <row r="354" spans="1:8">
      <c r="A354" s="11">
        <f>DNBS4BStructuralLiquidity!R194</f>
        <v>0</v>
      </c>
      <c r="B354" s="11" t="s">
        <v>1441</v>
      </c>
      <c r="C354" s="11"/>
      <c r="D354" s="11" t="s">
        <v>1366</v>
      </c>
      <c r="E354" s="11"/>
      <c r="F354" s="11" t="s">
        <v>868</v>
      </c>
      <c r="G354" s="11" t="s">
        <v>1367</v>
      </c>
    </row>
    <row r="355" spans="1:8">
      <c r="A355" s="11">
        <f>DNBS4BStructuralLiquidity!R195</f>
        <v>0</v>
      </c>
      <c r="B355" s="11" t="s">
        <v>1441</v>
      </c>
      <c r="C355" s="11"/>
      <c r="D355" s="11" t="s">
        <v>1366</v>
      </c>
      <c r="E355" s="11"/>
      <c r="F355" s="11" t="s">
        <v>868</v>
      </c>
      <c r="G355" s="11" t="s">
        <v>1367</v>
      </c>
    </row>
    <row r="356" spans="1:8">
      <c r="A356" s="11">
        <f>DNBS4BStructuralLiquidity!R196</f>
        <v>0</v>
      </c>
      <c r="B356" s="11" t="s">
        <v>1441</v>
      </c>
      <c r="C356" s="11"/>
      <c r="D356" s="11" t="s">
        <v>1366</v>
      </c>
      <c r="E356" s="11"/>
      <c r="F356" s="11" t="s">
        <v>868</v>
      </c>
      <c r="G356" s="11" t="s">
        <v>1367</v>
      </c>
    </row>
    <row r="357" spans="1:8">
      <c r="A357" s="11">
        <f>DNBS4BStructuralLiquidity!R197</f>
        <v>0</v>
      </c>
      <c r="B357" s="11" t="s">
        <v>1441</v>
      </c>
      <c r="C357" s="11"/>
      <c r="D357" s="11" t="s">
        <v>1366</v>
      </c>
      <c r="E357" s="11"/>
      <c r="F357" s="11" t="s">
        <v>868</v>
      </c>
      <c r="G357" s="11" t="s">
        <v>1367</v>
      </c>
    </row>
    <row r="358" spans="1:8">
      <c r="A358" s="11">
        <f>DNBS4BStructuralLiquidity!R198</f>
        <v>0</v>
      </c>
      <c r="B358" s="11" t="s">
        <v>1441</v>
      </c>
      <c r="C358" s="11"/>
      <c r="D358" s="11" t="s">
        <v>1366</v>
      </c>
      <c r="E358" s="11"/>
      <c r="F358" s="11" t="s">
        <v>868</v>
      </c>
      <c r="G358" s="11" t="s">
        <v>1367</v>
      </c>
    </row>
    <row r="359" spans="1:8">
      <c r="A359" s="11">
        <f>DNBS4BStructuralLiquidity!R199</f>
        <v>0</v>
      </c>
      <c r="B359" s="11" t="s">
        <v>1441</v>
      </c>
      <c r="C359" s="11"/>
      <c r="D359" s="11" t="s">
        <v>1366</v>
      </c>
      <c r="E359" s="11"/>
      <c r="F359" s="11" t="s">
        <v>868</v>
      </c>
      <c r="G359" s="11" t="s">
        <v>1367</v>
      </c>
    </row>
    <row r="360" spans="1:8">
      <c r="A360" s="11">
        <f>DNBS4BStructuralLiquidity!S15</f>
        <v>0</v>
      </c>
      <c r="B360" s="11" t="s">
        <v>1441</v>
      </c>
      <c r="E360" t="s">
        <v>1368</v>
      </c>
    </row>
    <row r="361" spans="1:8">
      <c r="A361" s="11">
        <f>DNBS4BStructuralLiquidity!S16</f>
        <v>0</v>
      </c>
      <c r="B361" s="11" t="s">
        <v>1441</v>
      </c>
      <c r="C361" s="11"/>
      <c r="D361" s="11"/>
      <c r="E361" s="11" t="s">
        <v>1368</v>
      </c>
      <c r="F361" s="11"/>
      <c r="G361" s="11"/>
      <c r="H361" s="11"/>
    </row>
    <row r="362" spans="1:8">
      <c r="A362" s="11">
        <f>DNBS4BStructuralLiquidity!S17</f>
        <v>0</v>
      </c>
      <c r="B362" s="11" t="s">
        <v>1441</v>
      </c>
      <c r="C362" s="11"/>
      <c r="D362" s="11"/>
      <c r="E362" s="11" t="s">
        <v>1368</v>
      </c>
      <c r="F362" s="11"/>
      <c r="G362" s="11"/>
      <c r="H362" s="11"/>
    </row>
    <row r="363" spans="1:8">
      <c r="A363" s="11">
        <f>DNBS4BStructuralLiquidity!S18</f>
        <v>0</v>
      </c>
      <c r="B363" s="11" t="s">
        <v>1441</v>
      </c>
      <c r="C363" s="11"/>
      <c r="D363" s="11"/>
      <c r="E363" s="11" t="s">
        <v>1368</v>
      </c>
      <c r="F363" s="11"/>
      <c r="G363" s="11"/>
      <c r="H363" s="11"/>
    </row>
    <row r="364" spans="1:8">
      <c r="A364" s="11">
        <f>DNBS4BStructuralLiquidity!S19</f>
        <v>0</v>
      </c>
      <c r="B364" s="11" t="s">
        <v>1441</v>
      </c>
      <c r="C364" s="11"/>
      <c r="D364" s="11"/>
      <c r="E364" s="11" t="s">
        <v>1368</v>
      </c>
      <c r="F364" s="11"/>
      <c r="G364" s="11"/>
      <c r="H364" s="11"/>
    </row>
    <row r="365" spans="1:8">
      <c r="A365" s="11">
        <f>DNBS4BStructuralLiquidity!S20</f>
        <v>0</v>
      </c>
      <c r="B365" s="11" t="s">
        <v>1441</v>
      </c>
      <c r="C365" s="11"/>
      <c r="D365" s="11"/>
      <c r="E365" s="11" t="s">
        <v>1368</v>
      </c>
      <c r="F365" s="11"/>
      <c r="G365" s="11"/>
      <c r="H365" s="11"/>
    </row>
    <row r="366" spans="1:8">
      <c r="A366" s="11">
        <f>DNBS4BStructuralLiquidity!S21</f>
        <v>0</v>
      </c>
      <c r="B366" s="11" t="s">
        <v>1441</v>
      </c>
      <c r="C366" s="11"/>
      <c r="D366" s="11"/>
      <c r="E366" s="11" t="s">
        <v>1368</v>
      </c>
      <c r="F366" s="11"/>
      <c r="G366" s="11"/>
      <c r="H366" s="11"/>
    </row>
    <row r="367" spans="1:8">
      <c r="A367" s="11">
        <f>DNBS4BStructuralLiquidity!S22</f>
        <v>0</v>
      </c>
      <c r="B367" s="11" t="s">
        <v>1441</v>
      </c>
      <c r="C367" s="11"/>
      <c r="D367" s="11"/>
      <c r="E367" s="11" t="s">
        <v>1368</v>
      </c>
      <c r="F367" s="11"/>
      <c r="G367" s="11"/>
      <c r="H367" s="11"/>
    </row>
    <row r="368" spans="1:8">
      <c r="A368" s="11">
        <f>DNBS4BStructuralLiquidity!S23</f>
        <v>0</v>
      </c>
      <c r="B368" s="11" t="s">
        <v>1441</v>
      </c>
      <c r="C368" s="11"/>
      <c r="D368" s="11"/>
      <c r="E368" s="11" t="s">
        <v>1368</v>
      </c>
      <c r="F368" s="11"/>
      <c r="G368" s="11"/>
      <c r="H368" s="11"/>
    </row>
    <row r="369" spans="1:8">
      <c r="A369" s="11">
        <f>DNBS4BStructuralLiquidity!S24</f>
        <v>0</v>
      </c>
      <c r="B369" s="11" t="s">
        <v>1441</v>
      </c>
      <c r="C369" s="11"/>
      <c r="D369" s="11"/>
      <c r="E369" s="11" t="s">
        <v>1368</v>
      </c>
      <c r="F369" s="11"/>
      <c r="G369" s="11"/>
      <c r="H369" s="11"/>
    </row>
    <row r="370" spans="1:8">
      <c r="A370" s="11">
        <f>DNBS4BStructuralLiquidity!S25</f>
        <v>0</v>
      </c>
      <c r="B370" s="11" t="s">
        <v>1441</v>
      </c>
      <c r="C370" s="11"/>
      <c r="D370" s="11"/>
      <c r="E370" s="11" t="s">
        <v>1368</v>
      </c>
      <c r="F370" s="11"/>
      <c r="G370" s="11"/>
      <c r="H370" s="11"/>
    </row>
    <row r="371" spans="1:8">
      <c r="A371" s="11">
        <f>DNBS4BStructuralLiquidity!S26</f>
        <v>0</v>
      </c>
      <c r="B371" s="11" t="s">
        <v>1441</v>
      </c>
      <c r="C371" s="11"/>
      <c r="D371" s="11"/>
      <c r="E371" s="11" t="s">
        <v>1368</v>
      </c>
      <c r="F371" s="11"/>
      <c r="G371" s="11"/>
      <c r="H371" s="11"/>
    </row>
    <row r="372" spans="1:8">
      <c r="A372" s="11">
        <f>DNBS4BStructuralLiquidity!S27</f>
        <v>0</v>
      </c>
      <c r="B372" s="11" t="s">
        <v>1441</v>
      </c>
      <c r="C372" s="11"/>
      <c r="D372" s="11"/>
      <c r="E372" s="11" t="s">
        <v>1368</v>
      </c>
      <c r="F372" s="11"/>
      <c r="G372" s="11"/>
      <c r="H372" s="11"/>
    </row>
    <row r="373" spans="1:8">
      <c r="A373" s="11">
        <f>DNBS4BStructuralLiquidity!S28</f>
        <v>0</v>
      </c>
      <c r="B373" s="11" t="s">
        <v>1441</v>
      </c>
      <c r="C373" s="11"/>
      <c r="D373" s="11"/>
      <c r="E373" s="11" t="s">
        <v>1368</v>
      </c>
      <c r="F373" s="11"/>
      <c r="G373" s="11"/>
      <c r="H373" s="11"/>
    </row>
    <row r="374" spans="1:8">
      <c r="A374" s="11">
        <f>DNBS4BStructuralLiquidity!S29</f>
        <v>0</v>
      </c>
      <c r="B374" s="11" t="s">
        <v>1441</v>
      </c>
      <c r="C374" s="11"/>
      <c r="D374" s="11"/>
      <c r="E374" s="11" t="s">
        <v>1368</v>
      </c>
      <c r="F374" s="11"/>
      <c r="G374" s="11"/>
      <c r="H374" s="11"/>
    </row>
    <row r="375" spans="1:8">
      <c r="A375" s="11">
        <f>DNBS4BStructuralLiquidity!S30</f>
        <v>0</v>
      </c>
      <c r="B375" s="11" t="s">
        <v>1441</v>
      </c>
      <c r="C375" s="11"/>
      <c r="D375" s="11"/>
      <c r="E375" s="11" t="s">
        <v>1368</v>
      </c>
      <c r="F375" s="11"/>
      <c r="G375" s="11"/>
      <c r="H375" s="11"/>
    </row>
    <row r="376" spans="1:8">
      <c r="A376" s="11">
        <f>DNBS4BStructuralLiquidity!S31</f>
        <v>0</v>
      </c>
      <c r="B376" s="11" t="s">
        <v>1441</v>
      </c>
      <c r="C376" s="11"/>
      <c r="D376" s="11"/>
      <c r="E376" s="11" t="s">
        <v>1368</v>
      </c>
      <c r="F376" s="11"/>
      <c r="G376" s="11"/>
      <c r="H376" s="11"/>
    </row>
    <row r="377" spans="1:8">
      <c r="A377" s="11">
        <f>DNBS4BStructuralLiquidity!S32</f>
        <v>0</v>
      </c>
      <c r="B377" s="11" t="s">
        <v>1441</v>
      </c>
      <c r="C377" s="11"/>
      <c r="D377" s="11"/>
      <c r="E377" s="11" t="s">
        <v>1368</v>
      </c>
      <c r="F377" s="11"/>
      <c r="G377" s="11"/>
      <c r="H377" s="11"/>
    </row>
    <row r="378" spans="1:8">
      <c r="A378" s="11">
        <f>DNBS4BStructuralLiquidity!S33</f>
        <v>0</v>
      </c>
      <c r="B378" s="11" t="s">
        <v>1441</v>
      </c>
      <c r="C378" s="11"/>
      <c r="D378" s="11"/>
      <c r="E378" s="11" t="s">
        <v>1368</v>
      </c>
      <c r="F378" s="11"/>
      <c r="G378" s="11"/>
      <c r="H378" s="11"/>
    </row>
    <row r="379" spans="1:8">
      <c r="A379" s="11">
        <f>DNBS4BStructuralLiquidity!S34</f>
        <v>0</v>
      </c>
      <c r="B379" s="11" t="s">
        <v>1441</v>
      </c>
      <c r="C379" s="11"/>
      <c r="D379" s="11"/>
      <c r="E379" s="11" t="s">
        <v>1368</v>
      </c>
      <c r="F379" s="11"/>
      <c r="G379" s="11"/>
      <c r="H379" s="11"/>
    </row>
    <row r="380" spans="1:8">
      <c r="A380" s="11">
        <f>DNBS4BStructuralLiquidity!S35</f>
        <v>0</v>
      </c>
      <c r="B380" s="11" t="s">
        <v>1441</v>
      </c>
      <c r="C380" s="11"/>
      <c r="D380" s="11"/>
      <c r="E380" s="11" t="s">
        <v>1368</v>
      </c>
      <c r="F380" s="11"/>
      <c r="G380" s="11"/>
      <c r="H380" s="11"/>
    </row>
    <row r="381" spans="1:8">
      <c r="A381" s="11">
        <f>DNBS4BStructuralLiquidity!S36</f>
        <v>0</v>
      </c>
      <c r="B381" s="11" t="s">
        <v>1441</v>
      </c>
      <c r="C381" s="11"/>
      <c r="D381" s="11"/>
      <c r="E381" s="11" t="s">
        <v>1368</v>
      </c>
      <c r="F381" s="11"/>
      <c r="G381" s="11"/>
      <c r="H381" s="11"/>
    </row>
    <row r="382" spans="1:8">
      <c r="A382" s="11">
        <f>DNBS4BStructuralLiquidity!S37</f>
        <v>0</v>
      </c>
      <c r="B382" s="11" t="s">
        <v>1441</v>
      </c>
      <c r="C382" s="11"/>
      <c r="D382" s="11"/>
      <c r="E382" s="11" t="s">
        <v>1368</v>
      </c>
      <c r="F382" s="11"/>
      <c r="G382" s="11"/>
      <c r="H382" s="11"/>
    </row>
    <row r="383" spans="1:8">
      <c r="A383" s="11">
        <f>DNBS4BStructuralLiquidity!S38</f>
        <v>0</v>
      </c>
      <c r="B383" s="11" t="s">
        <v>1441</v>
      </c>
      <c r="C383" s="11"/>
      <c r="D383" s="11"/>
      <c r="E383" s="11" t="s">
        <v>1368</v>
      </c>
      <c r="F383" s="11"/>
      <c r="G383" s="11"/>
      <c r="H383" s="11"/>
    </row>
    <row r="384" spans="1:8">
      <c r="A384" s="11">
        <f>DNBS4BStructuralLiquidity!S39</f>
        <v>0</v>
      </c>
      <c r="B384" s="11" t="s">
        <v>1441</v>
      </c>
      <c r="C384" s="11"/>
      <c r="D384" s="11"/>
      <c r="E384" s="11" t="s">
        <v>1368</v>
      </c>
      <c r="F384" s="11"/>
      <c r="G384" s="11"/>
      <c r="H384" s="11"/>
    </row>
    <row r="385" spans="1:8">
      <c r="A385" s="11">
        <f>DNBS4BStructuralLiquidity!S40</f>
        <v>0</v>
      </c>
      <c r="B385" s="11" t="s">
        <v>1441</v>
      </c>
      <c r="C385" s="11"/>
      <c r="D385" s="11"/>
      <c r="E385" s="11" t="s">
        <v>1368</v>
      </c>
      <c r="F385" s="11"/>
      <c r="G385" s="11"/>
      <c r="H385" s="11"/>
    </row>
    <row r="386" spans="1:8">
      <c r="A386" s="11">
        <f>DNBS4BStructuralLiquidity!S41</f>
        <v>0</v>
      </c>
      <c r="B386" s="11" t="s">
        <v>1441</v>
      </c>
      <c r="C386" s="11"/>
      <c r="D386" s="11"/>
      <c r="E386" s="11" t="s">
        <v>1368</v>
      </c>
      <c r="F386" s="11"/>
      <c r="G386" s="11"/>
      <c r="H386" s="11"/>
    </row>
    <row r="387" spans="1:8">
      <c r="A387" s="11">
        <f>DNBS4BStructuralLiquidity!S42</f>
        <v>0</v>
      </c>
      <c r="B387" s="11" t="s">
        <v>1441</v>
      </c>
      <c r="C387" s="11"/>
      <c r="D387" s="11"/>
      <c r="E387" s="11" t="s">
        <v>1368</v>
      </c>
      <c r="F387" s="11"/>
      <c r="G387" s="11"/>
      <c r="H387" s="11"/>
    </row>
    <row r="388" spans="1:8">
      <c r="A388" s="11">
        <f>DNBS4BStructuralLiquidity!S43</f>
        <v>0</v>
      </c>
      <c r="B388" s="11" t="s">
        <v>1441</v>
      </c>
      <c r="C388" s="11"/>
      <c r="D388" s="11"/>
      <c r="E388" s="11" t="s">
        <v>1368</v>
      </c>
      <c r="F388" s="11"/>
      <c r="G388" s="11"/>
      <c r="H388" s="11"/>
    </row>
    <row r="389" spans="1:8">
      <c r="A389" s="11">
        <f>DNBS4BStructuralLiquidity!S44</f>
        <v>0</v>
      </c>
      <c r="B389" s="11" t="s">
        <v>1441</v>
      </c>
      <c r="C389" s="11"/>
      <c r="D389" s="11"/>
      <c r="E389" s="11" t="s">
        <v>1368</v>
      </c>
      <c r="F389" s="11"/>
      <c r="G389" s="11"/>
      <c r="H389" s="11"/>
    </row>
    <row r="390" spans="1:8">
      <c r="A390" s="11">
        <f>DNBS4BStructuralLiquidity!S45</f>
        <v>0</v>
      </c>
      <c r="B390" s="11" t="s">
        <v>1441</v>
      </c>
      <c r="C390" s="11"/>
      <c r="D390" s="11"/>
      <c r="E390" s="11" t="s">
        <v>1368</v>
      </c>
      <c r="F390" s="11"/>
      <c r="G390" s="11"/>
      <c r="H390" s="11"/>
    </row>
    <row r="391" spans="1:8">
      <c r="A391" s="11">
        <f>DNBS4BStructuralLiquidity!S46</f>
        <v>0</v>
      </c>
      <c r="B391" s="11" t="s">
        <v>1441</v>
      </c>
      <c r="C391" s="11"/>
      <c r="D391" s="11"/>
      <c r="E391" s="11" t="s">
        <v>1368</v>
      </c>
      <c r="F391" s="11"/>
      <c r="G391" s="11"/>
      <c r="H391" s="11"/>
    </row>
    <row r="392" spans="1:8">
      <c r="A392" s="11">
        <f>DNBS4BStructuralLiquidity!S47</f>
        <v>0</v>
      </c>
      <c r="B392" s="11" t="s">
        <v>1441</v>
      </c>
      <c r="C392" s="11"/>
      <c r="D392" s="11"/>
      <c r="E392" s="11" t="s">
        <v>1368</v>
      </c>
      <c r="F392" s="11"/>
      <c r="G392" s="11"/>
      <c r="H392" s="11"/>
    </row>
    <row r="393" spans="1:8">
      <c r="A393" s="11">
        <f>DNBS4BStructuralLiquidity!S48</f>
        <v>0</v>
      </c>
      <c r="B393" s="11" t="s">
        <v>1441</v>
      </c>
      <c r="C393" s="11"/>
      <c r="D393" s="11"/>
      <c r="E393" s="11" t="s">
        <v>1368</v>
      </c>
      <c r="F393" s="11"/>
      <c r="G393" s="11"/>
      <c r="H393" s="11"/>
    </row>
    <row r="394" spans="1:8">
      <c r="A394" s="11">
        <f>DNBS4BStructuralLiquidity!S49</f>
        <v>0</v>
      </c>
      <c r="B394" s="11" t="s">
        <v>1441</v>
      </c>
      <c r="C394" s="11"/>
      <c r="D394" s="11"/>
      <c r="E394" s="11" t="s">
        <v>1368</v>
      </c>
      <c r="F394" s="11"/>
      <c r="G394" s="11"/>
      <c r="H394" s="11"/>
    </row>
    <row r="395" spans="1:8">
      <c r="A395" s="11">
        <f>DNBS4BStructuralLiquidity!S50</f>
        <v>0</v>
      </c>
      <c r="B395" s="11" t="s">
        <v>1441</v>
      </c>
      <c r="C395" s="11"/>
      <c r="D395" s="11"/>
      <c r="E395" s="11" t="s">
        <v>1368</v>
      </c>
      <c r="F395" s="11"/>
      <c r="G395" s="11"/>
      <c r="H395" s="11"/>
    </row>
    <row r="396" spans="1:8">
      <c r="A396" s="11">
        <f>DNBS4BStructuralLiquidity!S52</f>
        <v>0</v>
      </c>
      <c r="B396" s="11" t="s">
        <v>1441</v>
      </c>
      <c r="C396" s="11"/>
      <c r="D396" s="11"/>
      <c r="E396" s="11" t="s">
        <v>1368</v>
      </c>
      <c r="F396" s="11"/>
      <c r="G396" s="11"/>
      <c r="H396" s="11"/>
    </row>
    <row r="397" spans="1:8">
      <c r="A397" s="11">
        <f>DNBS4BStructuralLiquidity!S53</f>
        <v>0</v>
      </c>
      <c r="B397" s="11" t="s">
        <v>1441</v>
      </c>
      <c r="C397" s="11"/>
      <c r="D397" s="11"/>
      <c r="E397" s="11" t="s">
        <v>1368</v>
      </c>
      <c r="F397" s="11"/>
      <c r="G397" s="11"/>
      <c r="H397" s="11"/>
    </row>
    <row r="398" spans="1:8">
      <c r="A398" s="11">
        <f>DNBS4BStructuralLiquidity!S54</f>
        <v>0</v>
      </c>
      <c r="B398" s="11" t="s">
        <v>1441</v>
      </c>
      <c r="C398" s="11"/>
      <c r="D398" s="11"/>
      <c r="E398" s="11" t="s">
        <v>1368</v>
      </c>
      <c r="F398" s="11"/>
      <c r="G398" s="11"/>
      <c r="H398" s="11"/>
    </row>
    <row r="399" spans="1:8">
      <c r="A399" s="11">
        <f>DNBS4BStructuralLiquidity!S55</f>
        <v>0</v>
      </c>
      <c r="B399" s="11" t="s">
        <v>1441</v>
      </c>
      <c r="C399" s="11"/>
      <c r="D399" s="11"/>
      <c r="E399" s="11" t="s">
        <v>1368</v>
      </c>
      <c r="F399" s="11"/>
      <c r="G399" s="11"/>
      <c r="H399" s="11"/>
    </row>
    <row r="400" spans="1:8">
      <c r="A400" s="11">
        <f>DNBS4BStructuralLiquidity!S56</f>
        <v>0</v>
      </c>
      <c r="B400" s="11" t="s">
        <v>1441</v>
      </c>
      <c r="C400" s="11"/>
      <c r="D400" s="11"/>
      <c r="E400" s="11" t="s">
        <v>1368</v>
      </c>
      <c r="F400" s="11"/>
      <c r="G400" s="11"/>
      <c r="H400" s="11"/>
    </row>
    <row r="401" spans="1:8">
      <c r="A401" s="11">
        <f>DNBS4BStructuralLiquidity!S57</f>
        <v>0</v>
      </c>
      <c r="B401" s="11" t="s">
        <v>1441</v>
      </c>
      <c r="C401" s="11"/>
      <c r="D401" s="11"/>
      <c r="E401" s="11" t="s">
        <v>1368</v>
      </c>
      <c r="F401" s="11"/>
      <c r="G401" s="11"/>
      <c r="H401" s="11"/>
    </row>
    <row r="402" spans="1:8">
      <c r="A402" s="11">
        <f>DNBS4BStructuralLiquidity!S58</f>
        <v>0</v>
      </c>
      <c r="B402" s="11" t="s">
        <v>1441</v>
      </c>
      <c r="C402" s="11"/>
      <c r="D402" s="11"/>
      <c r="E402" s="11" t="s">
        <v>1368</v>
      </c>
      <c r="F402" s="11"/>
      <c r="G402" s="11"/>
      <c r="H402" s="11"/>
    </row>
    <row r="403" spans="1:8">
      <c r="A403" s="11">
        <f>DNBS4BStructuralLiquidity!S59</f>
        <v>0</v>
      </c>
      <c r="B403" s="11" t="s">
        <v>1441</v>
      </c>
      <c r="C403" s="11"/>
      <c r="D403" s="11"/>
      <c r="E403" s="11" t="s">
        <v>1368</v>
      </c>
      <c r="F403" s="11"/>
      <c r="G403" s="11"/>
      <c r="H403" s="11"/>
    </row>
    <row r="404" spans="1:8">
      <c r="A404" s="11">
        <f>DNBS4BStructuralLiquidity!S60</f>
        <v>0</v>
      </c>
      <c r="B404" s="11" t="s">
        <v>1441</v>
      </c>
      <c r="C404" s="11"/>
      <c r="D404" s="11"/>
      <c r="E404" s="11" t="s">
        <v>1368</v>
      </c>
      <c r="F404" s="11"/>
      <c r="G404" s="11"/>
      <c r="H404" s="11"/>
    </row>
    <row r="405" spans="1:8">
      <c r="A405" s="11">
        <f>DNBS4BStructuralLiquidity!S61</f>
        <v>0</v>
      </c>
      <c r="B405" s="11" t="s">
        <v>1441</v>
      </c>
      <c r="C405" s="11"/>
      <c r="D405" s="11"/>
      <c r="E405" s="11" t="s">
        <v>1368</v>
      </c>
      <c r="F405" s="11"/>
      <c r="G405" s="11"/>
      <c r="H405" s="11"/>
    </row>
    <row r="406" spans="1:8">
      <c r="A406" s="11">
        <f>DNBS4BStructuralLiquidity!S62</f>
        <v>0</v>
      </c>
      <c r="B406" s="11" t="s">
        <v>1441</v>
      </c>
      <c r="C406" s="11"/>
      <c r="D406" s="11"/>
      <c r="E406" s="11" t="s">
        <v>1368</v>
      </c>
      <c r="F406" s="11"/>
      <c r="G406" s="11"/>
      <c r="H406" s="11"/>
    </row>
    <row r="407" spans="1:8">
      <c r="A407" s="11">
        <f>DNBS4BStructuralLiquidity!S63</f>
        <v>0</v>
      </c>
      <c r="B407" s="11" t="s">
        <v>1441</v>
      </c>
      <c r="C407" s="11"/>
      <c r="D407" s="11"/>
      <c r="E407" s="11" t="s">
        <v>1368</v>
      </c>
      <c r="F407" s="11"/>
      <c r="G407" s="11"/>
      <c r="H407" s="11"/>
    </row>
    <row r="408" spans="1:8">
      <c r="A408" s="11">
        <f>DNBS4BStructuralLiquidity!S64</f>
        <v>0</v>
      </c>
      <c r="B408" s="11" t="s">
        <v>1441</v>
      </c>
      <c r="C408" s="11"/>
      <c r="D408" s="11"/>
      <c r="E408" s="11" t="s">
        <v>1368</v>
      </c>
      <c r="F408" s="11"/>
      <c r="G408" s="11"/>
      <c r="H408" s="11"/>
    </row>
    <row r="409" spans="1:8">
      <c r="A409" s="11">
        <f>DNBS4BStructuralLiquidity!S65</f>
        <v>0</v>
      </c>
      <c r="B409" s="11" t="s">
        <v>1441</v>
      </c>
      <c r="C409" s="11"/>
      <c r="D409" s="11"/>
      <c r="E409" s="11" t="s">
        <v>1368</v>
      </c>
      <c r="F409" s="11"/>
      <c r="G409" s="11"/>
      <c r="H409" s="11"/>
    </row>
    <row r="410" spans="1:8">
      <c r="A410" s="11">
        <f>DNBS4BStructuralLiquidity!S66</f>
        <v>0</v>
      </c>
      <c r="B410" s="11" t="s">
        <v>1441</v>
      </c>
      <c r="C410" s="11"/>
      <c r="D410" s="11"/>
      <c r="E410" s="11" t="s">
        <v>1368</v>
      </c>
      <c r="F410" s="11"/>
      <c r="G410" s="11"/>
      <c r="H410" s="11"/>
    </row>
    <row r="411" spans="1:8">
      <c r="A411" s="11">
        <f>DNBS4BStructuralLiquidity!S67</f>
        <v>0</v>
      </c>
      <c r="B411" s="11" t="s">
        <v>1441</v>
      </c>
      <c r="C411" s="11"/>
      <c r="D411" s="11"/>
      <c r="E411" s="11" t="s">
        <v>1368</v>
      </c>
      <c r="F411" s="11"/>
      <c r="G411" s="11"/>
      <c r="H411" s="11"/>
    </row>
    <row r="412" spans="1:8">
      <c r="A412" s="11">
        <f>DNBS4BStructuralLiquidity!S68</f>
        <v>0</v>
      </c>
      <c r="B412" s="11" t="s">
        <v>1441</v>
      </c>
      <c r="C412" s="11"/>
      <c r="D412" s="11"/>
      <c r="E412" s="11" t="s">
        <v>1368</v>
      </c>
      <c r="F412" s="11"/>
      <c r="G412" s="11"/>
      <c r="H412" s="11"/>
    </row>
    <row r="413" spans="1:8">
      <c r="A413" s="11">
        <f>DNBS4BStructuralLiquidity!S69</f>
        <v>0</v>
      </c>
      <c r="B413" s="11" t="s">
        <v>1441</v>
      </c>
      <c r="C413" s="11"/>
      <c r="D413" s="11"/>
      <c r="E413" s="11" t="s">
        <v>1368</v>
      </c>
      <c r="F413" s="11"/>
      <c r="G413" s="11"/>
      <c r="H413" s="11"/>
    </row>
    <row r="414" spans="1:8">
      <c r="A414" s="11">
        <f>DNBS4BStructuralLiquidity!S70</f>
        <v>0</v>
      </c>
      <c r="B414" s="11" t="s">
        <v>1441</v>
      </c>
      <c r="C414" s="11"/>
      <c r="D414" s="11"/>
      <c r="E414" s="11" t="s">
        <v>1368</v>
      </c>
      <c r="F414" s="11"/>
      <c r="G414" s="11"/>
      <c r="H414" s="11"/>
    </row>
    <row r="415" spans="1:8">
      <c r="A415" s="11">
        <f>DNBS4BStructuralLiquidity!S71</f>
        <v>0</v>
      </c>
      <c r="B415" s="11" t="s">
        <v>1441</v>
      </c>
      <c r="C415" s="11"/>
      <c r="D415" s="11"/>
      <c r="E415" s="11" t="s">
        <v>1368</v>
      </c>
      <c r="F415" s="11"/>
      <c r="G415" s="11"/>
      <c r="H415" s="11"/>
    </row>
    <row r="416" spans="1:8">
      <c r="A416" s="11">
        <f>DNBS4BStructuralLiquidity!S72</f>
        <v>0</v>
      </c>
      <c r="B416" s="11" t="s">
        <v>1441</v>
      </c>
      <c r="C416" s="11"/>
      <c r="D416" s="11"/>
      <c r="E416" s="11" t="s">
        <v>1368</v>
      </c>
      <c r="F416" s="11"/>
      <c r="G416" s="11"/>
      <c r="H416" s="11"/>
    </row>
    <row r="417" spans="1:8">
      <c r="A417" s="11">
        <f>DNBS4BStructuralLiquidity!S73</f>
        <v>0</v>
      </c>
      <c r="B417" s="11" t="s">
        <v>1441</v>
      </c>
      <c r="C417" s="11"/>
      <c r="D417" s="11"/>
      <c r="E417" s="11" t="s">
        <v>1368</v>
      </c>
      <c r="F417" s="11"/>
      <c r="G417" s="11"/>
      <c r="H417" s="11"/>
    </row>
    <row r="418" spans="1:8">
      <c r="A418" s="11">
        <f>DNBS4BStructuralLiquidity!S74</f>
        <v>0</v>
      </c>
      <c r="B418" s="11" t="s">
        <v>1441</v>
      </c>
      <c r="C418" s="11"/>
      <c r="D418" s="11"/>
      <c r="E418" s="11" t="s">
        <v>1368</v>
      </c>
      <c r="F418" s="11"/>
      <c r="G418" s="11"/>
      <c r="H418" s="11"/>
    </row>
    <row r="419" spans="1:8">
      <c r="A419" s="11">
        <f>DNBS4BStructuralLiquidity!S75</f>
        <v>0</v>
      </c>
      <c r="B419" s="11" t="s">
        <v>1441</v>
      </c>
      <c r="C419" s="11"/>
      <c r="D419" s="11"/>
      <c r="E419" s="11" t="s">
        <v>1368</v>
      </c>
      <c r="F419" s="11"/>
      <c r="G419" s="11"/>
      <c r="H419" s="11"/>
    </row>
    <row r="420" spans="1:8">
      <c r="A420" s="11">
        <f>DNBS4BStructuralLiquidity!S76</f>
        <v>0</v>
      </c>
      <c r="B420" s="11" t="s">
        <v>1441</v>
      </c>
      <c r="C420" s="11"/>
      <c r="D420" s="11"/>
      <c r="E420" s="11" t="s">
        <v>1368</v>
      </c>
      <c r="F420" s="11"/>
      <c r="G420" s="11"/>
      <c r="H420" s="11"/>
    </row>
    <row r="421" spans="1:8">
      <c r="A421" s="11">
        <f>DNBS4BStructuralLiquidity!S77</f>
        <v>0</v>
      </c>
      <c r="B421" s="11" t="s">
        <v>1441</v>
      </c>
      <c r="C421" s="11"/>
      <c r="D421" s="11"/>
      <c r="E421" s="11" t="s">
        <v>1368</v>
      </c>
      <c r="F421" s="11"/>
      <c r="G421" s="11"/>
      <c r="H421" s="11"/>
    </row>
    <row r="422" spans="1:8">
      <c r="A422" s="11">
        <f>DNBS4BStructuralLiquidity!S78</f>
        <v>0</v>
      </c>
      <c r="B422" s="11" t="s">
        <v>1441</v>
      </c>
      <c r="C422" s="11"/>
      <c r="D422" s="11"/>
      <c r="E422" s="11" t="s">
        <v>1368</v>
      </c>
      <c r="F422" s="11"/>
      <c r="G422" s="11"/>
      <c r="H422" s="11"/>
    </row>
    <row r="423" spans="1:8">
      <c r="A423" s="11">
        <f>DNBS4BStructuralLiquidity!S79</f>
        <v>0</v>
      </c>
      <c r="B423" s="11" t="s">
        <v>1441</v>
      </c>
      <c r="C423" s="11"/>
      <c r="D423" s="11"/>
      <c r="E423" s="11" t="s">
        <v>1368</v>
      </c>
      <c r="F423" s="11"/>
      <c r="G423" s="11"/>
      <c r="H423" s="11"/>
    </row>
    <row r="424" spans="1:8">
      <c r="A424" s="11">
        <f>DNBS4BStructuralLiquidity!S80</f>
        <v>0</v>
      </c>
      <c r="B424" s="11" t="s">
        <v>1441</v>
      </c>
      <c r="C424" s="11"/>
      <c r="D424" s="11"/>
      <c r="E424" s="11" t="s">
        <v>1368</v>
      </c>
      <c r="F424" s="11"/>
      <c r="G424" s="11"/>
      <c r="H424" s="11"/>
    </row>
    <row r="425" spans="1:8">
      <c r="A425" s="11">
        <f>DNBS4BStructuralLiquidity!S81</f>
        <v>0</v>
      </c>
      <c r="B425" s="11" t="s">
        <v>1441</v>
      </c>
      <c r="C425" s="11"/>
      <c r="D425" s="11"/>
      <c r="E425" s="11" t="s">
        <v>1368</v>
      </c>
      <c r="F425" s="11"/>
      <c r="G425" s="11"/>
      <c r="H425" s="11"/>
    </row>
    <row r="426" spans="1:8">
      <c r="A426" s="11">
        <f>DNBS4BStructuralLiquidity!S82</f>
        <v>0</v>
      </c>
      <c r="B426" s="11" t="s">
        <v>1441</v>
      </c>
      <c r="C426" s="11"/>
      <c r="D426" s="11"/>
      <c r="E426" s="11" t="s">
        <v>1368</v>
      </c>
      <c r="F426" s="11"/>
      <c r="G426" s="11"/>
      <c r="H426" s="11"/>
    </row>
    <row r="427" spans="1:8">
      <c r="A427" s="11">
        <f>DNBS4BStructuralLiquidity!S83</f>
        <v>0</v>
      </c>
      <c r="B427" s="11" t="s">
        <v>1441</v>
      </c>
      <c r="C427" s="11"/>
      <c r="D427" s="11"/>
      <c r="E427" s="11" t="s">
        <v>1368</v>
      </c>
      <c r="F427" s="11"/>
      <c r="G427" s="11"/>
      <c r="H427" s="11"/>
    </row>
    <row r="428" spans="1:8">
      <c r="A428" s="11">
        <f>DNBS4BStructuralLiquidity!S84</f>
        <v>0</v>
      </c>
      <c r="B428" s="11" t="s">
        <v>1441</v>
      </c>
      <c r="C428" s="11"/>
      <c r="D428" s="11"/>
      <c r="E428" s="11" t="s">
        <v>1368</v>
      </c>
      <c r="F428" s="11"/>
      <c r="G428" s="11"/>
      <c r="H428" s="11"/>
    </row>
    <row r="429" spans="1:8">
      <c r="A429" s="11">
        <f>DNBS4BStructuralLiquidity!S85</f>
        <v>0</v>
      </c>
      <c r="B429" s="11" t="s">
        <v>1441</v>
      </c>
      <c r="C429" s="11"/>
      <c r="D429" s="11"/>
      <c r="E429" s="11" t="s">
        <v>1368</v>
      </c>
      <c r="F429" s="11"/>
      <c r="G429" s="11"/>
      <c r="H429" s="11"/>
    </row>
    <row r="430" spans="1:8">
      <c r="A430" s="11">
        <f>DNBS4BStructuralLiquidity!S86</f>
        <v>0</v>
      </c>
      <c r="B430" s="11" t="s">
        <v>1441</v>
      </c>
      <c r="C430" s="11"/>
      <c r="D430" s="11"/>
      <c r="E430" s="11" t="s">
        <v>1368</v>
      </c>
      <c r="F430" s="11"/>
      <c r="G430" s="11"/>
      <c r="H430" s="11"/>
    </row>
    <row r="431" spans="1:8">
      <c r="A431" s="11">
        <f>DNBS4BStructuralLiquidity!S87</f>
        <v>0</v>
      </c>
      <c r="B431" s="11" t="s">
        <v>1441</v>
      </c>
      <c r="C431" s="11"/>
      <c r="D431" s="11"/>
      <c r="E431" s="11" t="s">
        <v>1368</v>
      </c>
      <c r="F431" s="11"/>
      <c r="G431" s="11"/>
      <c r="H431" s="11"/>
    </row>
    <row r="432" spans="1:8">
      <c r="A432" s="11">
        <f>DNBS4BStructuralLiquidity!S88</f>
        <v>0</v>
      </c>
      <c r="B432" s="11" t="s">
        <v>1441</v>
      </c>
      <c r="C432" s="11"/>
      <c r="D432" s="11"/>
      <c r="E432" s="11" t="s">
        <v>1368</v>
      </c>
      <c r="F432" s="11"/>
      <c r="G432" s="11"/>
      <c r="H432" s="11"/>
    </row>
    <row r="433" spans="1:8">
      <c r="A433" s="11">
        <f>DNBS4BStructuralLiquidity!S89</f>
        <v>0</v>
      </c>
      <c r="B433" s="11" t="s">
        <v>1441</v>
      </c>
      <c r="C433" s="11"/>
      <c r="D433" s="11"/>
      <c r="E433" s="11" t="s">
        <v>1368</v>
      </c>
      <c r="F433" s="11"/>
      <c r="G433" s="11"/>
      <c r="H433" s="11"/>
    </row>
    <row r="434" spans="1:8">
      <c r="A434" s="11">
        <f>DNBS4BStructuralLiquidity!S90</f>
        <v>0</v>
      </c>
      <c r="B434" s="11" t="s">
        <v>1441</v>
      </c>
      <c r="C434" s="11"/>
      <c r="D434" s="11"/>
      <c r="E434" s="11" t="s">
        <v>1368</v>
      </c>
      <c r="F434" s="11"/>
      <c r="G434" s="11"/>
      <c r="H434" s="11"/>
    </row>
    <row r="435" spans="1:8">
      <c r="A435" s="11">
        <f>DNBS4BStructuralLiquidity!S91</f>
        <v>0</v>
      </c>
      <c r="B435" s="11" t="s">
        <v>1441</v>
      </c>
      <c r="C435" s="11"/>
      <c r="D435" s="11"/>
      <c r="E435" s="11" t="s">
        <v>1368</v>
      </c>
      <c r="F435" s="11"/>
      <c r="G435" s="11"/>
      <c r="H435" s="11"/>
    </row>
    <row r="436" spans="1:8">
      <c r="A436" s="11">
        <f>DNBS4BStructuralLiquidity!S92</f>
        <v>0</v>
      </c>
      <c r="B436" s="11" t="s">
        <v>1441</v>
      </c>
      <c r="C436" s="11"/>
      <c r="D436" s="11"/>
      <c r="E436" s="11" t="s">
        <v>1368</v>
      </c>
      <c r="F436" s="11"/>
      <c r="G436" s="11"/>
      <c r="H436" s="11"/>
    </row>
    <row r="437" spans="1:8">
      <c r="A437" s="11">
        <f>DNBS4BStructuralLiquidity!S93</f>
        <v>0</v>
      </c>
      <c r="B437" s="11" t="s">
        <v>1441</v>
      </c>
      <c r="C437" s="11"/>
      <c r="D437" s="11"/>
      <c r="E437" s="11" t="s">
        <v>1368</v>
      </c>
      <c r="F437" s="11"/>
      <c r="G437" s="11"/>
      <c r="H437" s="11"/>
    </row>
    <row r="438" spans="1:8">
      <c r="A438" s="11">
        <f>DNBS4BStructuralLiquidity!S94</f>
        <v>0</v>
      </c>
      <c r="B438" s="11" t="s">
        <v>1441</v>
      </c>
      <c r="C438" s="11"/>
      <c r="D438" s="11"/>
      <c r="E438" s="11" t="s">
        <v>1368</v>
      </c>
      <c r="F438" s="11"/>
      <c r="G438" s="11"/>
      <c r="H438" s="11"/>
    </row>
    <row r="439" spans="1:8">
      <c r="A439" s="11">
        <f>DNBS4BStructuralLiquidity!S95</f>
        <v>0</v>
      </c>
      <c r="B439" s="11" t="s">
        <v>1441</v>
      </c>
      <c r="C439" s="11"/>
      <c r="D439" s="11"/>
      <c r="E439" s="11" t="s">
        <v>1368</v>
      </c>
      <c r="F439" s="11"/>
      <c r="G439" s="11"/>
      <c r="H439" s="11"/>
    </row>
    <row r="440" spans="1:8">
      <c r="A440" s="11">
        <f>DNBS4BStructuralLiquidity!S96</f>
        <v>0</v>
      </c>
      <c r="B440" s="11" t="s">
        <v>1441</v>
      </c>
      <c r="C440" s="11"/>
      <c r="D440" s="11"/>
      <c r="E440" s="11" t="s">
        <v>1368</v>
      </c>
      <c r="F440" s="11"/>
      <c r="G440" s="11"/>
      <c r="H440" s="11"/>
    </row>
    <row r="441" spans="1:8">
      <c r="A441" s="11">
        <f>DNBS4BStructuralLiquidity!S97</f>
        <v>0</v>
      </c>
      <c r="B441" s="11" t="s">
        <v>1441</v>
      </c>
      <c r="C441" s="11"/>
      <c r="D441" s="11"/>
      <c r="E441" s="11" t="s">
        <v>1368</v>
      </c>
      <c r="F441" s="11"/>
      <c r="G441" s="11"/>
      <c r="H441" s="11"/>
    </row>
    <row r="442" spans="1:8">
      <c r="A442" s="11">
        <f>DNBS4BStructuralLiquidity!S98</f>
        <v>0</v>
      </c>
      <c r="B442" s="11" t="s">
        <v>1441</v>
      </c>
      <c r="C442" s="11"/>
      <c r="D442" s="11"/>
      <c r="E442" s="11" t="s">
        <v>1368</v>
      </c>
      <c r="F442" s="11"/>
      <c r="G442" s="11"/>
      <c r="H442" s="11"/>
    </row>
    <row r="443" spans="1:8">
      <c r="A443" s="11">
        <f>DNBS4BStructuralLiquidity!S99</f>
        <v>0</v>
      </c>
      <c r="B443" s="11" t="s">
        <v>1441</v>
      </c>
      <c r="C443" s="11"/>
      <c r="D443" s="11"/>
      <c r="E443" s="11" t="s">
        <v>1368</v>
      </c>
      <c r="F443" s="11"/>
      <c r="G443" s="11"/>
      <c r="H443" s="11"/>
    </row>
    <row r="444" spans="1:8">
      <c r="A444" s="11">
        <f>DNBS4BStructuralLiquidity!S100</f>
        <v>0</v>
      </c>
      <c r="B444" s="11" t="s">
        <v>1441</v>
      </c>
      <c r="C444" s="11"/>
      <c r="D444" s="11"/>
      <c r="E444" s="11" t="s">
        <v>1368</v>
      </c>
      <c r="F444" s="11"/>
      <c r="G444" s="11"/>
      <c r="H444" s="11"/>
    </row>
    <row r="445" spans="1:8">
      <c r="A445" s="11">
        <f>DNBS4BStructuralLiquidity!S101</f>
        <v>0</v>
      </c>
      <c r="B445" s="11" t="s">
        <v>1441</v>
      </c>
      <c r="C445" s="11"/>
      <c r="D445" s="11"/>
      <c r="E445" s="11" t="s">
        <v>1368</v>
      </c>
      <c r="F445" s="11"/>
      <c r="G445" s="11"/>
      <c r="H445" s="11"/>
    </row>
    <row r="446" spans="1:8">
      <c r="A446" s="11">
        <f>DNBS4BStructuralLiquidity!S102</f>
        <v>0</v>
      </c>
      <c r="B446" s="11" t="s">
        <v>1441</v>
      </c>
      <c r="C446" s="11"/>
      <c r="D446" s="11"/>
      <c r="E446" s="11" t="s">
        <v>1368</v>
      </c>
      <c r="F446" s="11"/>
      <c r="G446" s="11"/>
      <c r="H446" s="11"/>
    </row>
    <row r="447" spans="1:8">
      <c r="A447" s="11">
        <f>DNBS4BStructuralLiquidity!S103</f>
        <v>0</v>
      </c>
      <c r="B447" s="11" t="s">
        <v>1441</v>
      </c>
      <c r="C447" s="11"/>
      <c r="D447" s="11"/>
      <c r="E447" s="11" t="s">
        <v>1368</v>
      </c>
      <c r="F447" s="11"/>
      <c r="G447" s="11"/>
      <c r="H447" s="11"/>
    </row>
    <row r="448" spans="1:8">
      <c r="A448" s="11">
        <f>DNBS4BStructuralLiquidity!S104</f>
        <v>0</v>
      </c>
      <c r="B448" s="11" t="s">
        <v>1441</v>
      </c>
      <c r="C448" s="11"/>
      <c r="D448" s="11"/>
      <c r="E448" s="11" t="s">
        <v>1368</v>
      </c>
      <c r="F448" s="11"/>
      <c r="G448" s="11"/>
      <c r="H448" s="11"/>
    </row>
    <row r="449" spans="1:8">
      <c r="A449" s="11">
        <f>DNBS4BStructuralLiquidity!S105</f>
        <v>0</v>
      </c>
      <c r="B449" s="11" t="s">
        <v>1441</v>
      </c>
      <c r="C449" s="11"/>
      <c r="D449" s="11"/>
      <c r="E449" s="11" t="s">
        <v>1368</v>
      </c>
      <c r="F449" s="11"/>
      <c r="G449" s="11"/>
      <c r="H449" s="11"/>
    </row>
    <row r="450" spans="1:8">
      <c r="A450" s="11">
        <f>DNBS4BStructuralLiquidity!S106</f>
        <v>0</v>
      </c>
      <c r="B450" s="11" t="s">
        <v>1441</v>
      </c>
      <c r="C450" s="11"/>
      <c r="D450" s="11"/>
      <c r="E450" s="11" t="s">
        <v>1368</v>
      </c>
      <c r="F450" s="11"/>
      <c r="G450" s="11"/>
      <c r="H450" s="11"/>
    </row>
    <row r="451" spans="1:8">
      <c r="A451" s="11">
        <f>DNBS4BStructuralLiquidity!S107</f>
        <v>0</v>
      </c>
      <c r="B451" s="11" t="s">
        <v>1441</v>
      </c>
      <c r="C451" s="11"/>
      <c r="D451" s="11"/>
      <c r="E451" s="11" t="s">
        <v>1368</v>
      </c>
      <c r="F451" s="11"/>
      <c r="G451" s="11"/>
      <c r="H451" s="11"/>
    </row>
    <row r="452" spans="1:8">
      <c r="A452" s="11">
        <f>DNBS4BStructuralLiquidity!S108</f>
        <v>0</v>
      </c>
      <c r="B452" s="11" t="s">
        <v>1441</v>
      </c>
      <c r="C452" s="11"/>
      <c r="D452" s="11"/>
      <c r="E452" s="11" t="s">
        <v>1368</v>
      </c>
      <c r="F452" s="11"/>
      <c r="G452" s="11"/>
      <c r="H452" s="11"/>
    </row>
    <row r="453" spans="1:8">
      <c r="A453" s="11">
        <f>DNBS4BStructuralLiquidity!S109</f>
        <v>0</v>
      </c>
      <c r="B453" s="11" t="s">
        <v>1441</v>
      </c>
      <c r="C453" s="11"/>
      <c r="D453" s="11"/>
      <c r="E453" s="11" t="s">
        <v>1368</v>
      </c>
      <c r="F453" s="11"/>
      <c r="G453" s="11"/>
      <c r="H453" s="11"/>
    </row>
    <row r="454" spans="1:8">
      <c r="A454" s="11">
        <f>DNBS4BStructuralLiquidity!S110</f>
        <v>0</v>
      </c>
      <c r="B454" s="11" t="s">
        <v>1441</v>
      </c>
      <c r="C454" s="11"/>
      <c r="D454" s="11"/>
      <c r="E454" s="11" t="s">
        <v>1368</v>
      </c>
      <c r="F454" s="11"/>
      <c r="G454" s="11"/>
      <c r="H454" s="11"/>
    </row>
    <row r="455" spans="1:8">
      <c r="A455" s="11">
        <f>DNBS4BStructuralLiquidity!S111</f>
        <v>0</v>
      </c>
      <c r="B455" s="11" t="s">
        <v>1441</v>
      </c>
      <c r="C455" s="11"/>
      <c r="D455" s="11"/>
      <c r="E455" s="11" t="s">
        <v>1368</v>
      </c>
      <c r="F455" s="11"/>
      <c r="G455" s="11"/>
      <c r="H455" s="11"/>
    </row>
    <row r="456" spans="1:8">
      <c r="A456" s="11">
        <f>DNBS4BStructuralLiquidity!S112</f>
        <v>0</v>
      </c>
      <c r="B456" s="11" t="s">
        <v>1441</v>
      </c>
      <c r="C456" s="11"/>
      <c r="D456" s="11"/>
      <c r="E456" s="11" t="s">
        <v>1368</v>
      </c>
      <c r="F456" s="11"/>
      <c r="G456" s="11"/>
      <c r="H456" s="11"/>
    </row>
    <row r="457" spans="1:8">
      <c r="A457" s="11">
        <f>DNBS4BStructuralLiquidity!S113</f>
        <v>0</v>
      </c>
      <c r="B457" s="11" t="s">
        <v>1441</v>
      </c>
      <c r="C457" s="11"/>
      <c r="D457" s="11"/>
      <c r="E457" s="11" t="s">
        <v>1368</v>
      </c>
      <c r="F457" s="11"/>
      <c r="G457" s="11"/>
      <c r="H457" s="11"/>
    </row>
    <row r="458" spans="1:8">
      <c r="A458" s="11">
        <f>DNBS4BStructuralLiquidity!S114</f>
        <v>0</v>
      </c>
      <c r="B458" s="11" t="s">
        <v>1441</v>
      </c>
      <c r="C458" s="11"/>
      <c r="D458" s="11"/>
      <c r="E458" s="11" t="s">
        <v>1368</v>
      </c>
      <c r="F458" s="11"/>
      <c r="G458" s="11"/>
      <c r="H458" s="11"/>
    </row>
    <row r="459" spans="1:8">
      <c r="A459" s="11">
        <f>DNBS4BStructuralLiquidity!S115</f>
        <v>0</v>
      </c>
      <c r="B459" s="11" t="s">
        <v>1441</v>
      </c>
      <c r="C459" s="11"/>
      <c r="D459" s="11"/>
      <c r="E459" s="11" t="s">
        <v>1368</v>
      </c>
      <c r="F459" s="11"/>
      <c r="G459" s="11"/>
      <c r="H459" s="11"/>
    </row>
    <row r="460" spans="1:8">
      <c r="A460" s="11">
        <f>DNBS4BStructuralLiquidity!S116</f>
        <v>0</v>
      </c>
      <c r="B460" s="11" t="s">
        <v>1441</v>
      </c>
      <c r="C460" s="11"/>
      <c r="D460" s="11"/>
      <c r="E460" s="11" t="s">
        <v>1368</v>
      </c>
      <c r="F460" s="11"/>
      <c r="G460" s="11"/>
      <c r="H460" s="11"/>
    </row>
    <row r="461" spans="1:8">
      <c r="A461" s="11">
        <f>DNBS4BStructuralLiquidity!S117</f>
        <v>0</v>
      </c>
      <c r="B461" s="11" t="s">
        <v>1441</v>
      </c>
      <c r="C461" s="11"/>
      <c r="D461" s="11"/>
      <c r="E461" s="11" t="s">
        <v>1368</v>
      </c>
      <c r="F461" s="11"/>
      <c r="G461" s="11"/>
      <c r="H461" s="11"/>
    </row>
    <row r="462" spans="1:8">
      <c r="A462" s="11">
        <f>DNBS4BStructuralLiquidity!S118</f>
        <v>0</v>
      </c>
      <c r="B462" s="11" t="s">
        <v>1441</v>
      </c>
      <c r="C462" s="11"/>
      <c r="D462" s="11"/>
      <c r="E462" s="11" t="s">
        <v>1368</v>
      </c>
      <c r="F462" s="11"/>
      <c r="G462" s="11"/>
      <c r="H462" s="11"/>
    </row>
    <row r="463" spans="1:8">
      <c r="A463" s="11">
        <f>DNBS4BStructuralLiquidity!S119</f>
        <v>0</v>
      </c>
      <c r="B463" s="11" t="s">
        <v>1441</v>
      </c>
      <c r="C463" s="11"/>
      <c r="D463" s="11"/>
      <c r="E463" s="11" t="s">
        <v>1368</v>
      </c>
      <c r="F463" s="11"/>
      <c r="G463" s="11"/>
      <c r="H463" s="11"/>
    </row>
    <row r="464" spans="1:8">
      <c r="A464" s="11">
        <f>DNBS4BStructuralLiquidity!S120</f>
        <v>0</v>
      </c>
      <c r="B464" s="11" t="s">
        <v>1441</v>
      </c>
      <c r="C464" s="11"/>
      <c r="D464" s="11"/>
      <c r="E464" s="11" t="s">
        <v>1368</v>
      </c>
      <c r="F464" s="11"/>
      <c r="G464" s="11"/>
      <c r="H464" s="11"/>
    </row>
    <row r="465" spans="1:8">
      <c r="A465" s="11">
        <f>DNBS4BStructuralLiquidity!S121</f>
        <v>0</v>
      </c>
      <c r="B465" s="11" t="s">
        <v>1441</v>
      </c>
      <c r="C465" s="11"/>
      <c r="D465" s="11"/>
      <c r="E465" s="11" t="s">
        <v>1368</v>
      </c>
      <c r="F465" s="11"/>
      <c r="G465" s="11"/>
      <c r="H465" s="11"/>
    </row>
    <row r="466" spans="1:8">
      <c r="A466" s="11">
        <f>DNBS4BStructuralLiquidity!S122</f>
        <v>0</v>
      </c>
      <c r="B466" s="11" t="s">
        <v>1441</v>
      </c>
      <c r="C466" s="11"/>
      <c r="D466" s="11"/>
      <c r="E466" s="11" t="s">
        <v>1368</v>
      </c>
      <c r="F466" s="11"/>
      <c r="G466" s="11"/>
      <c r="H466" s="11"/>
    </row>
    <row r="467" spans="1:8">
      <c r="A467" s="11">
        <f>DNBS4BStructuralLiquidity!S123</f>
        <v>0</v>
      </c>
      <c r="B467" s="11" t="s">
        <v>1441</v>
      </c>
      <c r="C467" s="11"/>
      <c r="D467" s="11"/>
      <c r="E467" s="11" t="s">
        <v>1368</v>
      </c>
      <c r="F467" s="11"/>
      <c r="G467" s="11"/>
      <c r="H467" s="11"/>
    </row>
    <row r="468" spans="1:8">
      <c r="A468" s="11">
        <f>DNBS4BStructuralLiquidity!S124</f>
        <v>0</v>
      </c>
      <c r="B468" s="11" t="s">
        <v>1441</v>
      </c>
      <c r="C468" s="11"/>
      <c r="D468" s="11"/>
      <c r="E468" s="11" t="s">
        <v>1368</v>
      </c>
      <c r="F468" s="11"/>
      <c r="G468" s="11"/>
      <c r="H468" s="11"/>
    </row>
    <row r="469" spans="1:8">
      <c r="A469" s="11">
        <f>DNBS4BStructuralLiquidity!S125</f>
        <v>0</v>
      </c>
      <c r="B469" s="11" t="s">
        <v>1441</v>
      </c>
      <c r="C469" s="11"/>
      <c r="D469" s="11"/>
      <c r="E469" s="11" t="s">
        <v>1368</v>
      </c>
      <c r="F469" s="11"/>
      <c r="G469" s="11"/>
      <c r="H469" s="11"/>
    </row>
    <row r="470" spans="1:8">
      <c r="A470" s="11">
        <f>DNBS4BStructuralLiquidity!S126</f>
        <v>0</v>
      </c>
      <c r="B470" s="11" t="s">
        <v>1441</v>
      </c>
      <c r="C470" s="11"/>
      <c r="D470" s="11"/>
      <c r="E470" s="11" t="s">
        <v>1368</v>
      </c>
      <c r="F470" s="11"/>
      <c r="G470" s="11"/>
      <c r="H470" s="11"/>
    </row>
    <row r="471" spans="1:8">
      <c r="A471" s="11">
        <f>DNBS4BStructuralLiquidity!S127</f>
        <v>0</v>
      </c>
      <c r="B471" s="11" t="s">
        <v>1441</v>
      </c>
      <c r="C471" s="11"/>
      <c r="D471" s="11"/>
      <c r="E471" s="11" t="s">
        <v>1368</v>
      </c>
      <c r="F471" s="11"/>
      <c r="G471" s="11"/>
      <c r="H471" s="11"/>
    </row>
    <row r="472" spans="1:8">
      <c r="A472" s="11">
        <f>DNBS4BStructuralLiquidity!S128</f>
        <v>0</v>
      </c>
      <c r="B472" s="11" t="s">
        <v>1441</v>
      </c>
      <c r="C472" s="11"/>
      <c r="D472" s="11"/>
      <c r="E472" s="11" t="s">
        <v>1368</v>
      </c>
      <c r="F472" s="11"/>
      <c r="G472" s="11"/>
      <c r="H472" s="11"/>
    </row>
    <row r="473" spans="1:8">
      <c r="A473" s="11">
        <f>DNBS4BStructuralLiquidity!S129</f>
        <v>0</v>
      </c>
      <c r="B473" s="11" t="s">
        <v>1441</v>
      </c>
      <c r="C473" s="11"/>
      <c r="D473" s="11"/>
      <c r="E473" s="11" t="s">
        <v>1368</v>
      </c>
      <c r="F473" s="11"/>
      <c r="G473" s="11"/>
      <c r="H473" s="11"/>
    </row>
    <row r="474" spans="1:8">
      <c r="A474" s="11">
        <f>DNBS4BStructuralLiquidity!S130</f>
        <v>0</v>
      </c>
      <c r="B474" s="11" t="s">
        <v>1441</v>
      </c>
      <c r="C474" s="11"/>
      <c r="D474" s="11"/>
      <c r="E474" s="11" t="s">
        <v>1368</v>
      </c>
      <c r="F474" s="11"/>
      <c r="G474" s="11"/>
      <c r="H474" s="11"/>
    </row>
    <row r="475" spans="1:8">
      <c r="A475" s="11">
        <f>DNBS4BStructuralLiquidity!S131</f>
        <v>0</v>
      </c>
      <c r="B475" s="11" t="s">
        <v>1441</v>
      </c>
      <c r="C475" s="11"/>
      <c r="D475" s="11"/>
      <c r="E475" s="11" t="s">
        <v>1368</v>
      </c>
      <c r="F475" s="11"/>
      <c r="G475" s="11"/>
      <c r="H475" s="11"/>
    </row>
    <row r="476" spans="1:8">
      <c r="A476" s="11">
        <f>DNBS4BStructuralLiquidity!S132</f>
        <v>0</v>
      </c>
      <c r="B476" s="11" t="s">
        <v>1441</v>
      </c>
      <c r="C476" s="11"/>
      <c r="D476" s="11"/>
      <c r="E476" s="11" t="s">
        <v>1368</v>
      </c>
      <c r="F476" s="11"/>
      <c r="G476" s="11"/>
      <c r="H476" s="11"/>
    </row>
    <row r="477" spans="1:8">
      <c r="A477" s="11">
        <f>DNBS4BStructuralLiquidity!S133</f>
        <v>0</v>
      </c>
      <c r="B477" s="11" t="s">
        <v>1441</v>
      </c>
      <c r="C477" s="11"/>
      <c r="D477" s="11"/>
      <c r="E477" s="11" t="s">
        <v>1368</v>
      </c>
      <c r="F477" s="11"/>
      <c r="G477" s="11"/>
      <c r="H477" s="11"/>
    </row>
    <row r="478" spans="1:8">
      <c r="A478" s="11">
        <f>DNBS4BStructuralLiquidity!S134</f>
        <v>0</v>
      </c>
      <c r="B478" s="11" t="s">
        <v>1441</v>
      </c>
      <c r="C478" s="11"/>
      <c r="D478" s="11"/>
      <c r="E478" s="11" t="s">
        <v>1368</v>
      </c>
      <c r="F478" s="11"/>
      <c r="G478" s="11"/>
      <c r="H478" s="11"/>
    </row>
    <row r="479" spans="1:8">
      <c r="A479" s="11">
        <f>DNBS4BStructuralLiquidity!S135</f>
        <v>0</v>
      </c>
      <c r="B479" s="11" t="s">
        <v>1441</v>
      </c>
      <c r="C479" s="11"/>
      <c r="D479" s="11"/>
      <c r="E479" s="11" t="s">
        <v>1368</v>
      </c>
      <c r="F479" s="11"/>
      <c r="G479" s="11"/>
      <c r="H479" s="11"/>
    </row>
    <row r="480" spans="1:8">
      <c r="A480" s="11">
        <f>DNBS4BStructuralLiquidity!S136</f>
        <v>0</v>
      </c>
      <c r="B480" s="11" t="s">
        <v>1441</v>
      </c>
      <c r="C480" s="11"/>
      <c r="D480" s="11"/>
      <c r="E480" s="11" t="s">
        <v>1368</v>
      </c>
      <c r="F480" s="11"/>
      <c r="G480" s="11"/>
      <c r="H480" s="11"/>
    </row>
    <row r="481" spans="1:13">
      <c r="A481" s="11">
        <f>DNBS4BStructuralLiquidity!S137</f>
        <v>0</v>
      </c>
      <c r="B481" s="11" t="s">
        <v>1441</v>
      </c>
      <c r="C481" s="11"/>
      <c r="D481" s="11"/>
      <c r="E481" s="11" t="s">
        <v>1368</v>
      </c>
      <c r="F481" s="11"/>
      <c r="G481" s="11"/>
      <c r="H481" s="11"/>
    </row>
    <row r="482" spans="1:13">
      <c r="A482" s="11">
        <f>DNBS4BStructuralLiquidity!S138</f>
        <v>0</v>
      </c>
      <c r="B482" s="11" t="s">
        <v>1441</v>
      </c>
      <c r="C482" s="11"/>
      <c r="D482" s="11"/>
      <c r="E482" s="11" t="s">
        <v>1368</v>
      </c>
      <c r="F482" s="11"/>
      <c r="G482" s="11"/>
      <c r="H482" s="11"/>
    </row>
    <row r="483" spans="1:13">
      <c r="A483" s="11">
        <f>DNBS4BStructuralLiquidity!S139</f>
        <v>0</v>
      </c>
      <c r="B483" s="11" t="s">
        <v>1441</v>
      </c>
      <c r="C483" s="11"/>
      <c r="D483" s="11"/>
      <c r="E483" s="11" t="s">
        <v>1368</v>
      </c>
      <c r="F483" s="11"/>
      <c r="G483" s="11"/>
      <c r="H483" s="11"/>
    </row>
    <row r="484" spans="1:13" s="11" customFormat="1">
      <c r="A484" s="11">
        <f>DNBS4BStructuralLiquidity!S140</f>
        <v>0</v>
      </c>
      <c r="B484" s="11" t="s">
        <v>1441</v>
      </c>
      <c r="E484" s="11" t="s">
        <v>1368</v>
      </c>
    </row>
    <row r="485" spans="1:13">
      <c r="A485" s="11">
        <f>DNBS4BStructuralLiquidity!S142</f>
        <v>0</v>
      </c>
      <c r="B485" s="11" t="s">
        <v>1441</v>
      </c>
      <c r="E485" t="s">
        <v>1369</v>
      </c>
    </row>
    <row r="486" spans="1:13">
      <c r="A486" s="11">
        <f>DNBS4BStructuralLiquidity!S143</f>
        <v>0</v>
      </c>
      <c r="B486" s="11" t="s">
        <v>1441</v>
      </c>
      <c r="C486" s="11"/>
      <c r="D486" s="11"/>
      <c r="E486" s="11" t="s">
        <v>1369</v>
      </c>
      <c r="F486" s="11"/>
      <c r="G486" s="11"/>
      <c r="H486" s="11"/>
      <c r="I486" s="11"/>
      <c r="J486" s="11"/>
      <c r="K486" s="11"/>
      <c r="L486" s="11"/>
      <c r="M486" s="11"/>
    </row>
    <row r="487" spans="1:13">
      <c r="A487" s="11">
        <f>DNBS4BStructuralLiquidity!S144</f>
        <v>0</v>
      </c>
      <c r="B487" s="11" t="s">
        <v>1441</v>
      </c>
      <c r="C487" s="11"/>
      <c r="D487" s="11"/>
      <c r="E487" s="11" t="s">
        <v>1369</v>
      </c>
      <c r="F487" s="11"/>
      <c r="G487" s="11"/>
      <c r="H487" s="11"/>
      <c r="I487" s="11"/>
      <c r="J487" s="11"/>
      <c r="K487" s="11"/>
      <c r="L487" s="11"/>
      <c r="M487" s="11"/>
    </row>
    <row r="488" spans="1:13">
      <c r="A488" s="11">
        <f>DNBS4BStructuralLiquidity!S145</f>
        <v>0</v>
      </c>
      <c r="B488" s="11" t="s">
        <v>1441</v>
      </c>
      <c r="C488" s="11"/>
      <c r="D488" s="11"/>
      <c r="E488" s="11" t="s">
        <v>1369</v>
      </c>
      <c r="F488" s="11"/>
      <c r="G488" s="11"/>
      <c r="H488" s="11"/>
      <c r="I488" s="11"/>
      <c r="J488" s="11"/>
      <c r="K488" s="11"/>
      <c r="L488" s="11"/>
      <c r="M488" s="11"/>
    </row>
    <row r="489" spans="1:13">
      <c r="A489" s="11">
        <f>DNBS4BStructuralLiquidity!S146</f>
        <v>0</v>
      </c>
      <c r="B489" s="11" t="s">
        <v>1441</v>
      </c>
      <c r="C489" s="11"/>
      <c r="D489" s="11"/>
      <c r="E489" s="11" t="s">
        <v>1369</v>
      </c>
      <c r="F489" s="11"/>
      <c r="G489" s="11"/>
      <c r="H489" s="11"/>
      <c r="I489" s="11"/>
      <c r="J489" s="11"/>
      <c r="K489" s="11"/>
      <c r="L489" s="11"/>
      <c r="M489" s="11"/>
    </row>
    <row r="490" spans="1:13">
      <c r="A490" s="11">
        <f>DNBS4BStructuralLiquidity!S147</f>
        <v>0</v>
      </c>
      <c r="B490" s="11" t="s">
        <v>1441</v>
      </c>
      <c r="C490" s="11"/>
      <c r="D490" s="11"/>
      <c r="E490" s="11" t="s">
        <v>1369</v>
      </c>
      <c r="F490" s="11"/>
      <c r="G490" s="11"/>
      <c r="H490" s="11"/>
      <c r="I490" s="11"/>
      <c r="J490" s="11"/>
      <c r="K490" s="11"/>
      <c r="L490" s="11"/>
      <c r="M490" s="11"/>
    </row>
    <row r="491" spans="1:13">
      <c r="A491" s="11">
        <f>DNBS4BStructuralLiquidity!S148</f>
        <v>0</v>
      </c>
      <c r="B491" s="11" t="s">
        <v>1441</v>
      </c>
      <c r="C491" s="11"/>
      <c r="D491" s="11"/>
      <c r="E491" s="11" t="s">
        <v>1369</v>
      </c>
      <c r="F491" s="11"/>
      <c r="G491" s="11"/>
      <c r="H491" s="11"/>
      <c r="I491" s="11"/>
      <c r="J491" s="11"/>
      <c r="K491" s="11"/>
      <c r="L491" s="11"/>
      <c r="M491" s="11"/>
    </row>
    <row r="492" spans="1:13">
      <c r="A492" s="11">
        <f>DNBS4BStructuralLiquidity!S149</f>
        <v>0</v>
      </c>
      <c r="B492" s="11" t="s">
        <v>1441</v>
      </c>
      <c r="C492" s="11"/>
      <c r="D492" s="11"/>
      <c r="E492" s="11" t="s">
        <v>1369</v>
      </c>
      <c r="F492" s="11"/>
      <c r="G492" s="11"/>
      <c r="H492" s="11"/>
      <c r="I492" s="11"/>
      <c r="J492" s="11"/>
      <c r="K492" s="11"/>
      <c r="L492" s="11"/>
      <c r="M492" s="11"/>
    </row>
    <row r="493" spans="1:13">
      <c r="A493" s="11">
        <f>DNBS4BStructuralLiquidity!S150</f>
        <v>0</v>
      </c>
      <c r="B493" s="11" t="s">
        <v>1441</v>
      </c>
      <c r="C493" s="11"/>
      <c r="D493" s="11"/>
      <c r="E493" s="11" t="s">
        <v>1369</v>
      </c>
      <c r="F493" s="11"/>
      <c r="G493" s="11"/>
      <c r="H493" s="11"/>
      <c r="I493" s="11"/>
      <c r="J493" s="11"/>
      <c r="K493" s="11"/>
      <c r="L493" s="11"/>
      <c r="M493" s="11"/>
    </row>
    <row r="494" spans="1:13">
      <c r="A494" s="11">
        <f>DNBS4BStructuralLiquidity!S151</f>
        <v>0</v>
      </c>
      <c r="B494" s="11" t="s">
        <v>1441</v>
      </c>
      <c r="C494" s="11"/>
      <c r="D494" s="11"/>
      <c r="E494" s="11" t="s">
        <v>1369</v>
      </c>
      <c r="F494" s="11"/>
      <c r="G494" s="11"/>
      <c r="H494" s="11"/>
      <c r="I494" s="11"/>
      <c r="J494" s="11"/>
      <c r="K494" s="11"/>
      <c r="L494" s="11"/>
      <c r="M494" s="11"/>
    </row>
    <row r="495" spans="1:13">
      <c r="A495" s="11">
        <f>DNBS4BStructuralLiquidity!S152</f>
        <v>0</v>
      </c>
      <c r="B495" s="11" t="s">
        <v>1441</v>
      </c>
      <c r="C495" s="11"/>
      <c r="D495" s="11"/>
      <c r="E495" s="11" t="s">
        <v>1369</v>
      </c>
      <c r="F495" s="11"/>
      <c r="G495" s="11"/>
      <c r="H495" s="11"/>
      <c r="I495" s="11"/>
      <c r="J495" s="11"/>
      <c r="K495" s="11"/>
      <c r="L495" s="11"/>
      <c r="M495" s="11"/>
    </row>
    <row r="496" spans="1:13">
      <c r="A496" s="11">
        <f>DNBS4BStructuralLiquidity!S153</f>
        <v>0</v>
      </c>
      <c r="B496" s="11" t="s">
        <v>1441</v>
      </c>
      <c r="C496" s="11"/>
      <c r="D496" s="11"/>
      <c r="E496" s="11" t="s">
        <v>1369</v>
      </c>
      <c r="F496" s="11"/>
      <c r="G496" s="11"/>
      <c r="H496" s="11"/>
      <c r="I496" s="11"/>
      <c r="J496" s="11"/>
      <c r="K496" s="11"/>
      <c r="L496" s="11"/>
      <c r="M496" s="11"/>
    </row>
    <row r="497" spans="1:13">
      <c r="A497" s="11">
        <f>DNBS4BStructuralLiquidity!S154</f>
        <v>0</v>
      </c>
      <c r="B497" s="11" t="s">
        <v>1441</v>
      </c>
      <c r="C497" s="11"/>
      <c r="D497" s="11"/>
      <c r="E497" s="11" t="s">
        <v>1369</v>
      </c>
      <c r="F497" s="11"/>
      <c r="G497" s="11"/>
      <c r="H497" s="11"/>
      <c r="I497" s="11"/>
      <c r="J497" s="11"/>
      <c r="K497" s="11"/>
      <c r="L497" s="11"/>
      <c r="M497" s="11"/>
    </row>
    <row r="498" spans="1:13">
      <c r="A498" s="11">
        <f>DNBS4BStructuralLiquidity!S155</f>
        <v>0</v>
      </c>
      <c r="B498" s="11" t="s">
        <v>1441</v>
      </c>
      <c r="C498" s="11"/>
      <c r="D498" s="11"/>
      <c r="E498" s="11" t="s">
        <v>1369</v>
      </c>
      <c r="F498" s="11"/>
      <c r="G498" s="11"/>
      <c r="H498" s="11"/>
      <c r="I498" s="11"/>
      <c r="J498" s="11"/>
      <c r="K498" s="11"/>
      <c r="L498" s="11"/>
      <c r="M498" s="11"/>
    </row>
    <row r="499" spans="1:13">
      <c r="A499" s="11">
        <f>DNBS4BStructuralLiquidity!S156</f>
        <v>0</v>
      </c>
      <c r="B499" s="11" t="s">
        <v>1441</v>
      </c>
      <c r="C499" s="11"/>
      <c r="D499" s="11"/>
      <c r="E499" s="11" t="s">
        <v>1369</v>
      </c>
      <c r="F499" s="11"/>
      <c r="G499" s="11"/>
      <c r="H499" s="11"/>
      <c r="I499" s="11"/>
      <c r="J499" s="11"/>
      <c r="K499" s="11"/>
      <c r="L499" s="11"/>
      <c r="M499" s="11"/>
    </row>
    <row r="500" spans="1:13">
      <c r="A500" s="11">
        <f>DNBS4BStructuralLiquidity!S157</f>
        <v>0</v>
      </c>
      <c r="B500" s="11" t="s">
        <v>1441</v>
      </c>
      <c r="C500" s="11"/>
      <c r="D500" s="11"/>
      <c r="E500" s="11" t="s">
        <v>1369</v>
      </c>
      <c r="F500" s="11"/>
      <c r="G500" s="11"/>
      <c r="H500" s="11"/>
      <c r="I500" s="11"/>
      <c r="J500" s="11"/>
      <c r="K500" s="11"/>
      <c r="L500" s="11"/>
      <c r="M500" s="11"/>
    </row>
    <row r="501" spans="1:13">
      <c r="A501" s="11">
        <f>DNBS4BStructuralLiquidity!S158</f>
        <v>0</v>
      </c>
      <c r="B501" s="11" t="s">
        <v>1441</v>
      </c>
      <c r="C501" s="11"/>
      <c r="D501" s="11"/>
      <c r="E501" s="11" t="s">
        <v>1369</v>
      </c>
      <c r="F501" s="11"/>
      <c r="G501" s="11"/>
      <c r="H501" s="11"/>
      <c r="I501" s="11"/>
      <c r="J501" s="11"/>
      <c r="K501" s="11"/>
      <c r="L501" s="11"/>
      <c r="M501" s="11"/>
    </row>
    <row r="502" spans="1:13">
      <c r="A502" s="11">
        <f>DNBS4BStructuralLiquidity!S159</f>
        <v>0</v>
      </c>
      <c r="B502" s="11" t="s">
        <v>1441</v>
      </c>
      <c r="C502" s="11"/>
      <c r="D502" s="11"/>
      <c r="E502" s="11" t="s">
        <v>1369</v>
      </c>
      <c r="F502" s="11"/>
      <c r="G502" s="11"/>
      <c r="H502" s="11"/>
      <c r="I502" s="11"/>
      <c r="J502" s="11"/>
      <c r="K502" s="11"/>
      <c r="L502" s="11"/>
      <c r="M502" s="11"/>
    </row>
    <row r="503" spans="1:13">
      <c r="A503" s="11">
        <f>DNBS4BStructuralLiquidity!S160</f>
        <v>0</v>
      </c>
      <c r="B503" s="11" t="s">
        <v>1441</v>
      </c>
      <c r="C503" s="11"/>
      <c r="D503" s="11"/>
      <c r="E503" s="11" t="s">
        <v>1369</v>
      </c>
      <c r="F503" s="11"/>
      <c r="G503" s="11"/>
      <c r="H503" s="11"/>
      <c r="I503" s="11"/>
      <c r="J503" s="11"/>
      <c r="K503" s="11"/>
      <c r="L503" s="11"/>
      <c r="M503" s="11"/>
    </row>
    <row r="504" spans="1:13">
      <c r="A504" s="11">
        <f>DNBS4BStructuralLiquidity!S161</f>
        <v>0</v>
      </c>
      <c r="B504" s="11" t="s">
        <v>1441</v>
      </c>
      <c r="C504" s="11"/>
      <c r="D504" s="11"/>
      <c r="E504" s="11" t="s">
        <v>1369</v>
      </c>
      <c r="F504" s="11"/>
      <c r="G504" s="11"/>
      <c r="H504" s="11"/>
      <c r="I504" s="11"/>
      <c r="J504" s="11"/>
      <c r="K504" s="11"/>
      <c r="L504" s="11"/>
      <c r="M504" s="11"/>
    </row>
    <row r="505" spans="1:13">
      <c r="A505" s="11">
        <f>DNBS4BStructuralLiquidity!S162</f>
        <v>0</v>
      </c>
      <c r="B505" s="11" t="s">
        <v>1441</v>
      </c>
      <c r="C505" s="11"/>
      <c r="D505" s="11"/>
      <c r="E505" s="11" t="s">
        <v>1369</v>
      </c>
      <c r="F505" s="11"/>
      <c r="G505" s="11"/>
      <c r="H505" s="11"/>
      <c r="I505" s="11"/>
      <c r="J505" s="11"/>
      <c r="K505" s="11"/>
      <c r="L505" s="11"/>
      <c r="M505" s="11"/>
    </row>
    <row r="506" spans="1:13">
      <c r="A506" s="11">
        <f>DNBS4BStructuralLiquidity!S163</f>
        <v>0</v>
      </c>
      <c r="B506" s="11" t="s">
        <v>1441</v>
      </c>
      <c r="C506" s="11"/>
      <c r="D506" s="11"/>
      <c r="E506" s="11" t="s">
        <v>1369</v>
      </c>
      <c r="F506" s="11"/>
      <c r="G506" s="11"/>
      <c r="H506" s="11"/>
      <c r="I506" s="11"/>
      <c r="J506" s="11"/>
      <c r="K506" s="11"/>
      <c r="L506" s="11"/>
      <c r="M506" s="11"/>
    </row>
    <row r="507" spans="1:13">
      <c r="A507" s="11">
        <f>DNBS4BStructuralLiquidity!S164</f>
        <v>0</v>
      </c>
      <c r="B507" s="11" t="s">
        <v>1441</v>
      </c>
      <c r="C507" s="11"/>
      <c r="D507" s="11"/>
      <c r="E507" s="11" t="s">
        <v>1369</v>
      </c>
      <c r="F507" s="11"/>
      <c r="G507" s="11"/>
      <c r="H507" s="11"/>
      <c r="I507" s="11"/>
      <c r="J507" s="11"/>
      <c r="K507" s="11"/>
      <c r="L507" s="11"/>
      <c r="M507" s="11"/>
    </row>
    <row r="508" spans="1:13">
      <c r="A508" s="11">
        <f>DNBS4BStructuralLiquidity!S165</f>
        <v>0</v>
      </c>
      <c r="B508" s="11" t="s">
        <v>1441</v>
      </c>
      <c r="C508" s="11"/>
      <c r="D508" s="11"/>
      <c r="E508" s="11" t="s">
        <v>1369</v>
      </c>
      <c r="F508" s="11"/>
      <c r="G508" s="11"/>
      <c r="H508" s="11"/>
      <c r="I508" s="11"/>
      <c r="J508" s="11"/>
      <c r="K508" s="11"/>
      <c r="L508" s="11"/>
      <c r="M508" s="11"/>
    </row>
    <row r="509" spans="1:13">
      <c r="A509" s="11">
        <f>DNBS4BStructuralLiquidity!S166</f>
        <v>0</v>
      </c>
      <c r="B509" s="11" t="s">
        <v>1441</v>
      </c>
      <c r="C509" s="11"/>
      <c r="D509" s="11"/>
      <c r="E509" s="11" t="s">
        <v>1369</v>
      </c>
      <c r="F509" s="11"/>
      <c r="G509" s="11"/>
      <c r="H509" s="11"/>
      <c r="I509" s="11"/>
      <c r="J509" s="11"/>
      <c r="K509" s="11"/>
      <c r="L509" s="11"/>
      <c r="M509" s="11"/>
    </row>
    <row r="510" spans="1:13">
      <c r="A510" s="11">
        <f>DNBS4BStructuralLiquidity!S167</f>
        <v>0</v>
      </c>
      <c r="B510" s="11" t="s">
        <v>1441</v>
      </c>
      <c r="C510" s="11"/>
      <c r="D510" s="11"/>
      <c r="E510" s="11" t="s">
        <v>1369</v>
      </c>
      <c r="F510" s="11"/>
      <c r="G510" s="11"/>
      <c r="H510" s="11"/>
      <c r="I510" s="11"/>
      <c r="J510" s="11"/>
      <c r="K510" s="11"/>
      <c r="L510" s="11"/>
      <c r="M510" s="11"/>
    </row>
    <row r="511" spans="1:13">
      <c r="A511" s="11">
        <f>DNBS4BStructuralLiquidity!S168</f>
        <v>0</v>
      </c>
      <c r="B511" s="11" t="s">
        <v>1441</v>
      </c>
      <c r="C511" s="11"/>
      <c r="D511" s="11"/>
      <c r="E511" s="11" t="s">
        <v>1369</v>
      </c>
      <c r="F511" s="11"/>
      <c r="G511" s="11"/>
      <c r="H511" s="11"/>
      <c r="I511" s="11"/>
      <c r="J511" s="11"/>
      <c r="K511" s="11"/>
      <c r="L511" s="11"/>
      <c r="M511" s="11"/>
    </row>
    <row r="512" spans="1:13">
      <c r="A512" s="11">
        <f>DNBS4BStructuralLiquidity!S169</f>
        <v>0</v>
      </c>
      <c r="B512" s="11" t="s">
        <v>1441</v>
      </c>
      <c r="C512" s="11"/>
      <c r="D512" s="11"/>
      <c r="E512" s="11" t="s">
        <v>1369</v>
      </c>
      <c r="F512" s="11"/>
      <c r="G512" s="11"/>
      <c r="H512" s="11"/>
      <c r="I512" s="11"/>
      <c r="J512" s="11"/>
      <c r="K512" s="11"/>
      <c r="L512" s="11"/>
      <c r="M512" s="11"/>
    </row>
    <row r="513" spans="1:13">
      <c r="A513" s="11">
        <f>DNBS4BStructuralLiquidity!S170</f>
        <v>0</v>
      </c>
      <c r="B513" s="11" t="s">
        <v>1441</v>
      </c>
      <c r="C513" s="11"/>
      <c r="D513" s="11"/>
      <c r="E513" s="11" t="s">
        <v>1369</v>
      </c>
      <c r="F513" s="11"/>
      <c r="G513" s="11"/>
      <c r="H513" s="11"/>
      <c r="I513" s="11"/>
      <c r="J513" s="11"/>
      <c r="K513" s="11"/>
      <c r="L513" s="11"/>
      <c r="M513" s="11"/>
    </row>
    <row r="514" spans="1:13">
      <c r="A514" s="11">
        <f>DNBS4BStructuralLiquidity!S171</f>
        <v>0</v>
      </c>
      <c r="B514" s="11" t="s">
        <v>1441</v>
      </c>
      <c r="C514" s="11"/>
      <c r="D514" s="11"/>
      <c r="E514" s="11" t="s">
        <v>1369</v>
      </c>
      <c r="F514" s="11"/>
      <c r="G514" s="11"/>
      <c r="H514" s="11"/>
      <c r="I514" s="11"/>
      <c r="J514" s="11"/>
      <c r="K514" s="11"/>
      <c r="L514" s="11"/>
      <c r="M514" s="11"/>
    </row>
    <row r="515" spans="1:13">
      <c r="A515" s="11">
        <f>DNBS4BStructuralLiquidity!S172</f>
        <v>0</v>
      </c>
      <c r="B515" s="11" t="s">
        <v>1441</v>
      </c>
      <c r="C515" s="11"/>
      <c r="D515" s="11"/>
      <c r="E515" s="11" t="s">
        <v>1369</v>
      </c>
      <c r="F515" s="11"/>
      <c r="G515" s="11"/>
      <c r="H515" s="11"/>
      <c r="I515" s="11"/>
      <c r="J515" s="11"/>
      <c r="K515" s="11"/>
      <c r="L515" s="11"/>
      <c r="M515" s="11"/>
    </row>
    <row r="516" spans="1:13">
      <c r="A516" s="11">
        <f>DNBS4BStructuralLiquidity!S173</f>
        <v>0</v>
      </c>
      <c r="B516" s="11" t="s">
        <v>1441</v>
      </c>
      <c r="C516" s="11"/>
      <c r="D516" s="11"/>
      <c r="E516" s="11" t="s">
        <v>1369</v>
      </c>
      <c r="F516" s="11"/>
      <c r="G516" s="11"/>
      <c r="H516" s="11"/>
      <c r="I516" s="11"/>
      <c r="J516" s="11"/>
      <c r="K516" s="11"/>
      <c r="L516" s="11"/>
      <c r="M516" s="11"/>
    </row>
    <row r="517" spans="1:13">
      <c r="A517" s="11">
        <f>DNBS4BStructuralLiquidity!S174</f>
        <v>0</v>
      </c>
      <c r="B517" s="11" t="s">
        <v>1441</v>
      </c>
      <c r="C517" s="11"/>
      <c r="D517" s="11"/>
      <c r="E517" s="11" t="s">
        <v>1369</v>
      </c>
      <c r="F517" s="11"/>
      <c r="G517" s="11"/>
      <c r="H517" s="11"/>
      <c r="I517" s="11"/>
      <c r="J517" s="11"/>
      <c r="K517" s="11"/>
      <c r="L517" s="11"/>
      <c r="M517" s="11"/>
    </row>
    <row r="518" spans="1:13">
      <c r="A518" s="11">
        <f>DNBS4BStructuralLiquidity!S175</f>
        <v>0</v>
      </c>
      <c r="B518" s="11" t="s">
        <v>1441</v>
      </c>
      <c r="C518" s="11"/>
      <c r="D518" s="11"/>
      <c r="E518" s="11" t="s">
        <v>1369</v>
      </c>
      <c r="F518" s="11"/>
      <c r="G518" s="11"/>
      <c r="H518" s="11"/>
      <c r="I518" s="11"/>
      <c r="J518" s="11"/>
      <c r="K518" s="11"/>
      <c r="L518" s="11"/>
      <c r="M518" s="11"/>
    </row>
    <row r="519" spans="1:13">
      <c r="A519" s="11">
        <f>DNBS4BStructuralLiquidity!S176</f>
        <v>0</v>
      </c>
      <c r="B519" s="11" t="s">
        <v>1441</v>
      </c>
      <c r="C519" s="11"/>
      <c r="D519" s="11"/>
      <c r="E519" s="11" t="s">
        <v>1369</v>
      </c>
      <c r="F519" s="11"/>
      <c r="G519" s="11"/>
      <c r="H519" s="11"/>
      <c r="I519" s="11"/>
      <c r="J519" s="11"/>
      <c r="K519" s="11"/>
      <c r="L519" s="11"/>
      <c r="M519" s="11"/>
    </row>
    <row r="520" spans="1:13">
      <c r="A520" s="11">
        <f>DNBS4BStructuralLiquidity!S177</f>
        <v>0</v>
      </c>
      <c r="B520" s="11" t="s">
        <v>1441</v>
      </c>
      <c r="C520" s="11"/>
      <c r="D520" s="11"/>
      <c r="E520" s="11" t="s">
        <v>1369</v>
      </c>
      <c r="F520" s="11"/>
      <c r="G520" s="11"/>
      <c r="H520" s="11"/>
      <c r="I520" s="11"/>
      <c r="J520" s="11"/>
      <c r="K520" s="11"/>
      <c r="L520" s="11"/>
      <c r="M520" s="11"/>
    </row>
    <row r="521" spans="1:13">
      <c r="A521" s="11">
        <f>DNBS4BStructuralLiquidity!S178</f>
        <v>0</v>
      </c>
      <c r="B521" s="11" t="s">
        <v>1441</v>
      </c>
      <c r="C521" s="11"/>
      <c r="D521" s="11"/>
      <c r="E521" s="11" t="s">
        <v>1369</v>
      </c>
      <c r="F521" s="11"/>
      <c r="G521" s="11"/>
      <c r="H521" s="11"/>
      <c r="I521" s="11"/>
      <c r="J521" s="11"/>
      <c r="K521" s="11"/>
      <c r="L521" s="11"/>
      <c r="M521" s="11"/>
    </row>
    <row r="522" spans="1:13">
      <c r="A522" s="11">
        <f>DNBS4BStructuralLiquidity!S179</f>
        <v>0</v>
      </c>
      <c r="B522" s="11" t="s">
        <v>1441</v>
      </c>
      <c r="C522" s="11"/>
      <c r="D522" s="11"/>
      <c r="E522" s="11" t="s">
        <v>1369</v>
      </c>
      <c r="F522" s="11"/>
      <c r="G522" s="11"/>
      <c r="H522" s="11"/>
      <c r="I522" s="11"/>
      <c r="J522" s="11"/>
      <c r="K522" s="11"/>
      <c r="L522" s="11"/>
      <c r="M522" s="11"/>
    </row>
    <row r="523" spans="1:13">
      <c r="A523" s="11">
        <f>DNBS4BStructuralLiquidity!S180</f>
        <v>0</v>
      </c>
      <c r="B523" s="11" t="s">
        <v>1441</v>
      </c>
      <c r="C523" s="11"/>
      <c r="D523" s="11"/>
      <c r="E523" s="11" t="s">
        <v>1369</v>
      </c>
      <c r="F523" s="11"/>
      <c r="G523" s="11"/>
      <c r="H523" s="11"/>
      <c r="I523" s="11"/>
      <c r="J523" s="11"/>
      <c r="K523" s="11"/>
      <c r="L523" s="11"/>
      <c r="M523" s="11"/>
    </row>
    <row r="524" spans="1:13">
      <c r="A524" s="11">
        <f>DNBS4BStructuralLiquidity!S181</f>
        <v>0</v>
      </c>
      <c r="B524" s="11" t="s">
        <v>1441</v>
      </c>
      <c r="C524" s="11"/>
      <c r="D524" s="11"/>
      <c r="E524" s="11" t="s">
        <v>1369</v>
      </c>
      <c r="F524" s="11"/>
      <c r="G524" s="11"/>
      <c r="H524" s="11"/>
      <c r="I524" s="11"/>
      <c r="J524" s="11"/>
      <c r="K524" s="11"/>
      <c r="L524" s="11"/>
      <c r="M524" s="11"/>
    </row>
    <row r="525" spans="1:13">
      <c r="A525" s="11">
        <f>DNBS4BStructuralLiquidity!S182</f>
        <v>0</v>
      </c>
      <c r="B525" s="11" t="s">
        <v>1441</v>
      </c>
      <c r="C525" s="11"/>
      <c r="D525" s="11"/>
      <c r="E525" s="11" t="s">
        <v>1369</v>
      </c>
      <c r="F525" s="11"/>
      <c r="G525" s="11"/>
      <c r="H525" s="11"/>
      <c r="I525" s="11"/>
      <c r="J525" s="11"/>
      <c r="K525" s="11"/>
      <c r="L525" s="11"/>
      <c r="M525" s="11"/>
    </row>
    <row r="526" spans="1:13">
      <c r="A526" s="11">
        <f>DNBS4BStructuralLiquidity!S183</f>
        <v>0</v>
      </c>
      <c r="B526" s="11" t="s">
        <v>1441</v>
      </c>
      <c r="C526" s="11"/>
      <c r="D526" s="11"/>
      <c r="E526" s="11" t="s">
        <v>1369</v>
      </c>
      <c r="F526" s="11"/>
      <c r="G526" s="11"/>
      <c r="H526" s="11"/>
      <c r="I526" s="11"/>
      <c r="J526" s="11"/>
      <c r="K526" s="11"/>
      <c r="L526" s="11"/>
      <c r="M526" s="11"/>
    </row>
    <row r="527" spans="1:13">
      <c r="A527" s="11">
        <f>DNBS4BStructuralLiquidity!S184</f>
        <v>0</v>
      </c>
      <c r="B527" s="11" t="s">
        <v>1441</v>
      </c>
      <c r="C527" s="11"/>
      <c r="D527" s="11"/>
      <c r="E527" s="11" t="s">
        <v>1369</v>
      </c>
      <c r="F527" s="11"/>
      <c r="G527" s="11"/>
      <c r="H527" s="11"/>
      <c r="I527" s="11"/>
      <c r="J527" s="11"/>
      <c r="K527" s="11"/>
      <c r="L527" s="11"/>
      <c r="M527" s="11"/>
    </row>
    <row r="528" spans="1:13">
      <c r="A528" s="11">
        <f>DNBS4BStructuralLiquidity!S185</f>
        <v>0</v>
      </c>
      <c r="B528" s="11" t="s">
        <v>1441</v>
      </c>
      <c r="C528" s="11"/>
      <c r="D528" s="11"/>
      <c r="E528" s="11" t="s">
        <v>1369</v>
      </c>
      <c r="F528" s="11"/>
      <c r="G528" s="11"/>
      <c r="H528" s="11"/>
      <c r="I528" s="11"/>
      <c r="J528" s="11"/>
      <c r="K528" s="11"/>
      <c r="L528" s="11"/>
      <c r="M528" s="11"/>
    </row>
    <row r="529" spans="1:13">
      <c r="A529" s="11">
        <f>DNBS4BStructuralLiquidity!S186</f>
        <v>0</v>
      </c>
      <c r="B529" s="11" t="s">
        <v>1441</v>
      </c>
      <c r="C529" s="11"/>
      <c r="D529" s="11"/>
      <c r="E529" s="11" t="s">
        <v>1369</v>
      </c>
      <c r="F529" s="11"/>
      <c r="G529" s="11"/>
      <c r="H529" s="11"/>
      <c r="I529" s="11"/>
      <c r="J529" s="11"/>
      <c r="K529" s="11"/>
      <c r="L529" s="11"/>
      <c r="M529" s="11"/>
    </row>
    <row r="530" spans="1:13">
      <c r="A530" s="11">
        <f>DNBS4BStructuralLiquidity!S187</f>
        <v>0</v>
      </c>
      <c r="B530" s="11" t="s">
        <v>1441</v>
      </c>
      <c r="C530" s="11"/>
      <c r="D530" s="11"/>
      <c r="E530" s="11" t="s">
        <v>1369</v>
      </c>
      <c r="F530" s="11"/>
      <c r="G530" s="11"/>
      <c r="H530" s="11"/>
      <c r="I530" s="11"/>
      <c r="J530" s="11"/>
      <c r="K530" s="11"/>
      <c r="L530" s="11"/>
      <c r="M530" s="11"/>
    </row>
    <row r="531" spans="1:13">
      <c r="A531" s="11">
        <f>DNBS4BStructuralLiquidity!S188</f>
        <v>0</v>
      </c>
      <c r="B531" s="11" t="s">
        <v>1441</v>
      </c>
      <c r="C531" s="11"/>
      <c r="D531" s="11"/>
      <c r="E531" s="11" t="s">
        <v>1369</v>
      </c>
      <c r="F531" s="11"/>
      <c r="G531" s="11"/>
      <c r="H531" s="11"/>
      <c r="I531" s="11"/>
      <c r="J531" s="11"/>
      <c r="K531" s="11"/>
      <c r="L531" s="11"/>
      <c r="M531" s="11"/>
    </row>
    <row r="532" spans="1:13">
      <c r="A532" s="11">
        <f>DNBS4BStructuralLiquidity!S189</f>
        <v>0</v>
      </c>
      <c r="B532" s="11" t="s">
        <v>1441</v>
      </c>
      <c r="C532" s="11"/>
      <c r="D532" s="11"/>
      <c r="E532" s="11" t="s">
        <v>1369</v>
      </c>
      <c r="F532" s="11"/>
      <c r="G532" s="11"/>
      <c r="H532" s="11"/>
      <c r="I532" s="11"/>
      <c r="J532" s="11"/>
      <c r="K532" s="11"/>
      <c r="L532" s="11"/>
      <c r="M532" s="11"/>
    </row>
    <row r="533" spans="1:13">
      <c r="A533" s="11">
        <f>DNBS4BStructuralLiquidity!S190</f>
        <v>0</v>
      </c>
      <c r="B533" s="11" t="s">
        <v>1441</v>
      </c>
      <c r="C533" s="11"/>
      <c r="D533" s="11"/>
      <c r="E533" s="11" t="s">
        <v>1369</v>
      </c>
      <c r="F533" s="11"/>
      <c r="G533" s="11"/>
      <c r="H533" s="11"/>
      <c r="I533" s="11"/>
      <c r="J533" s="11"/>
      <c r="K533" s="11"/>
      <c r="L533" s="11"/>
      <c r="M533" s="11"/>
    </row>
    <row r="534" spans="1:13">
      <c r="A534" s="11">
        <f>DNBS4BStructuralLiquidity!S191</f>
        <v>0</v>
      </c>
      <c r="B534" s="11" t="s">
        <v>1441</v>
      </c>
      <c r="C534" s="11"/>
      <c r="D534" s="11"/>
      <c r="E534" s="11" t="s">
        <v>1369</v>
      </c>
      <c r="F534" s="11"/>
      <c r="G534" s="11"/>
      <c r="H534" s="11"/>
      <c r="I534" s="11"/>
      <c r="J534" s="11"/>
      <c r="K534" s="11"/>
      <c r="L534" s="11"/>
      <c r="M534" s="11"/>
    </row>
    <row r="535" spans="1:13">
      <c r="A535" s="11">
        <f>DNBS4BStructuralLiquidity!S192</f>
        <v>0</v>
      </c>
      <c r="B535" s="11" t="s">
        <v>1441</v>
      </c>
      <c r="C535" s="11"/>
      <c r="D535" s="11"/>
      <c r="E535" s="11" t="s">
        <v>1369</v>
      </c>
      <c r="F535" s="11"/>
      <c r="G535" s="11"/>
      <c r="H535" s="11"/>
      <c r="I535" s="11"/>
      <c r="J535" s="11"/>
      <c r="K535" s="11"/>
      <c r="L535" s="11"/>
      <c r="M535" s="11"/>
    </row>
    <row r="536" spans="1:13">
      <c r="A536" s="11">
        <f>DNBS4BStructuralLiquidity!S193</f>
        <v>0</v>
      </c>
      <c r="B536" s="11" t="s">
        <v>1441</v>
      </c>
      <c r="C536" s="11"/>
      <c r="D536" s="11"/>
      <c r="E536" s="11" t="s">
        <v>1369</v>
      </c>
      <c r="F536" s="11"/>
      <c r="G536" s="11"/>
      <c r="H536" s="11"/>
      <c r="I536" s="11"/>
      <c r="J536" s="11"/>
      <c r="K536" s="11"/>
      <c r="L536" s="11"/>
      <c r="M536" s="11"/>
    </row>
    <row r="537" spans="1:13">
      <c r="A537" s="11">
        <f>DNBS4BStructuralLiquidity!S194</f>
        <v>0</v>
      </c>
      <c r="B537" s="11" t="s">
        <v>1441</v>
      </c>
      <c r="C537" s="11"/>
      <c r="D537" s="11"/>
      <c r="E537" s="11" t="s">
        <v>1369</v>
      </c>
      <c r="F537" s="11"/>
      <c r="G537" s="11"/>
      <c r="H537" s="11"/>
      <c r="I537" s="11"/>
      <c r="J537" s="11"/>
      <c r="K537" s="11"/>
      <c r="L537" s="11"/>
      <c r="M537" s="11"/>
    </row>
    <row r="538" spans="1:13">
      <c r="A538" s="11">
        <f>DNBS4BStructuralLiquidity!S195</f>
        <v>0</v>
      </c>
      <c r="B538" s="11" t="s">
        <v>1441</v>
      </c>
      <c r="C538" s="11"/>
      <c r="D538" s="11"/>
      <c r="E538" s="11" t="s">
        <v>1369</v>
      </c>
      <c r="F538" s="11"/>
      <c r="G538" s="11"/>
      <c r="H538" s="11"/>
      <c r="I538" s="11"/>
      <c r="J538" s="11"/>
      <c r="K538" s="11"/>
      <c r="L538" s="11"/>
      <c r="M538" s="11"/>
    </row>
    <row r="539" spans="1:13">
      <c r="A539" s="11">
        <f>DNBS4BStructuralLiquidity!S196</f>
        <v>0</v>
      </c>
      <c r="B539" s="11" t="s">
        <v>1441</v>
      </c>
      <c r="C539" s="11"/>
      <c r="D539" s="11"/>
      <c r="E539" s="11" t="s">
        <v>1369</v>
      </c>
      <c r="F539" s="11"/>
      <c r="G539" s="11"/>
      <c r="H539" s="11"/>
      <c r="I539" s="11"/>
      <c r="J539" s="11"/>
      <c r="K539" s="11"/>
      <c r="L539" s="11"/>
      <c r="M539" s="11"/>
    </row>
    <row r="540" spans="1:13">
      <c r="A540" s="11">
        <f>DNBS4BStructuralLiquidity!S197</f>
        <v>0</v>
      </c>
      <c r="B540" s="11" t="s">
        <v>1441</v>
      </c>
      <c r="C540" s="11"/>
      <c r="D540" s="11"/>
      <c r="E540" s="11" t="s">
        <v>1370</v>
      </c>
      <c r="F540" s="11"/>
      <c r="G540" s="11"/>
      <c r="H540" s="11"/>
      <c r="I540" s="11"/>
      <c r="J540" s="11"/>
      <c r="K540" s="11"/>
      <c r="L540" s="11"/>
      <c r="M540" s="11"/>
    </row>
    <row r="541" spans="1:13">
      <c r="A541" s="11">
        <f>DNBS4BStructuralLiquidity!S198</f>
        <v>0</v>
      </c>
      <c r="B541" s="11" t="s">
        <v>1441</v>
      </c>
      <c r="C541" s="11"/>
      <c r="D541" s="11"/>
      <c r="E541" s="11" t="s">
        <v>1370</v>
      </c>
      <c r="F541" s="11"/>
      <c r="G541" s="11"/>
      <c r="H541" s="11"/>
      <c r="I541" s="11"/>
      <c r="J541" s="11"/>
      <c r="K541" s="11"/>
      <c r="L541" s="11"/>
      <c r="M541" s="11"/>
    </row>
    <row r="542" spans="1:13">
      <c r="A542" s="11">
        <f>DNBS4BStructuralLiquidity!S199</f>
        <v>0</v>
      </c>
      <c r="B542" s="11" t="s">
        <v>1441</v>
      </c>
      <c r="C542" s="11"/>
      <c r="D542" s="11"/>
      <c r="E542" s="11" t="s">
        <v>1370</v>
      </c>
      <c r="F542" s="11"/>
      <c r="G542" s="11"/>
      <c r="H542" s="11"/>
      <c r="I542" s="11"/>
      <c r="J542" s="11"/>
      <c r="K542" s="11"/>
      <c r="L542" s="11"/>
      <c r="M542" s="11"/>
    </row>
    <row r="543" spans="1:13">
      <c r="A543" s="11">
        <f>DNBS4BStructuralLiquidity!T15</f>
        <v>0</v>
      </c>
      <c r="B543" s="11" t="s">
        <v>1441</v>
      </c>
      <c r="C543" s="11"/>
      <c r="D543" s="11"/>
      <c r="E543" s="11" t="s">
        <v>1368</v>
      </c>
      <c r="F543" s="11"/>
      <c r="G543" s="11"/>
      <c r="H543" s="11"/>
      <c r="I543" s="11"/>
      <c r="J543" s="11"/>
      <c r="K543" s="11"/>
      <c r="L543" s="11"/>
      <c r="M543" s="11"/>
    </row>
    <row r="544" spans="1:13">
      <c r="A544" s="11">
        <f>DNBS4BStructuralLiquidity!T16</f>
        <v>0</v>
      </c>
      <c r="B544" s="11" t="s">
        <v>1441</v>
      </c>
      <c r="C544" s="11"/>
      <c r="D544" s="11"/>
      <c r="E544" s="11" t="s">
        <v>1368</v>
      </c>
      <c r="F544" s="11"/>
      <c r="G544" s="11"/>
      <c r="H544" s="11"/>
      <c r="I544" s="11"/>
      <c r="J544" s="11"/>
      <c r="K544" s="11"/>
      <c r="L544" s="11"/>
    </row>
    <row r="545" spans="1:12">
      <c r="A545" s="11">
        <f>DNBS4BStructuralLiquidity!T17</f>
        <v>0</v>
      </c>
      <c r="B545" s="11" t="s">
        <v>1441</v>
      </c>
      <c r="C545" s="11"/>
      <c r="D545" s="11"/>
      <c r="E545" s="11" t="s">
        <v>1368</v>
      </c>
      <c r="F545" s="11"/>
      <c r="G545" s="11"/>
      <c r="H545" s="11"/>
      <c r="I545" s="11"/>
      <c r="J545" s="11"/>
      <c r="K545" s="11"/>
      <c r="L545" s="11"/>
    </row>
    <row r="546" spans="1:12">
      <c r="A546" s="11">
        <f>DNBS4BStructuralLiquidity!T18</f>
        <v>0</v>
      </c>
      <c r="B546" s="11" t="s">
        <v>1441</v>
      </c>
      <c r="C546" s="11"/>
      <c r="D546" s="11"/>
      <c r="E546" s="11" t="s">
        <v>1368</v>
      </c>
      <c r="F546" s="11"/>
      <c r="G546" s="11"/>
      <c r="H546" s="11"/>
      <c r="I546" s="11"/>
      <c r="J546" s="11"/>
      <c r="K546" s="11"/>
      <c r="L546" s="11"/>
    </row>
    <row r="547" spans="1:12">
      <c r="A547" s="11">
        <f>DNBS4BStructuralLiquidity!T19</f>
        <v>0</v>
      </c>
      <c r="B547" s="11" t="s">
        <v>1441</v>
      </c>
      <c r="C547" s="11"/>
      <c r="D547" s="11"/>
      <c r="E547" s="11" t="s">
        <v>1368</v>
      </c>
      <c r="F547" s="11"/>
      <c r="G547" s="11"/>
      <c r="H547" s="11"/>
      <c r="I547" s="11"/>
      <c r="J547" s="11"/>
      <c r="K547" s="11"/>
      <c r="L547" s="11"/>
    </row>
    <row r="548" spans="1:12">
      <c r="A548" s="11">
        <f>DNBS4BStructuralLiquidity!T20</f>
        <v>0</v>
      </c>
      <c r="B548" s="11" t="s">
        <v>1441</v>
      </c>
      <c r="C548" s="11"/>
      <c r="D548" s="11"/>
      <c r="E548" s="11" t="s">
        <v>1368</v>
      </c>
      <c r="F548" s="11"/>
      <c r="G548" s="11"/>
      <c r="H548" s="11"/>
      <c r="I548" s="11"/>
      <c r="J548" s="11"/>
      <c r="K548" s="11"/>
      <c r="L548" s="11"/>
    </row>
    <row r="549" spans="1:12">
      <c r="A549" s="11">
        <f>DNBS4BStructuralLiquidity!T21</f>
        <v>0</v>
      </c>
      <c r="B549" s="11" t="s">
        <v>1441</v>
      </c>
      <c r="C549" s="11"/>
      <c r="D549" s="11"/>
      <c r="E549" s="11" t="s">
        <v>1368</v>
      </c>
      <c r="F549" s="11"/>
      <c r="G549" s="11"/>
      <c r="H549" s="11"/>
      <c r="I549" s="11"/>
      <c r="J549" s="11"/>
      <c r="K549" s="11"/>
      <c r="L549" s="11"/>
    </row>
    <row r="550" spans="1:12">
      <c r="A550" s="11">
        <f>DNBS4BStructuralLiquidity!T22</f>
        <v>0</v>
      </c>
      <c r="B550" s="11" t="s">
        <v>1441</v>
      </c>
      <c r="C550" s="11"/>
      <c r="D550" s="11"/>
      <c r="E550" s="11" t="s">
        <v>1368</v>
      </c>
      <c r="F550" s="11"/>
      <c r="G550" s="11"/>
      <c r="H550" s="11"/>
      <c r="I550" s="11"/>
      <c r="J550" s="11"/>
      <c r="K550" s="11"/>
      <c r="L550" s="11"/>
    </row>
    <row r="551" spans="1:12">
      <c r="A551" s="11">
        <f>DNBS4BStructuralLiquidity!T23</f>
        <v>0</v>
      </c>
      <c r="B551" s="11" t="s">
        <v>1441</v>
      </c>
      <c r="C551" s="11"/>
      <c r="D551" s="11"/>
      <c r="E551" s="11" t="s">
        <v>1368</v>
      </c>
      <c r="F551" s="11"/>
      <c r="G551" s="11"/>
      <c r="H551" s="11"/>
      <c r="I551" s="11"/>
      <c r="J551" s="11"/>
      <c r="K551" s="11"/>
      <c r="L551" s="11"/>
    </row>
    <row r="552" spans="1:12">
      <c r="A552" s="11">
        <f>DNBS4BStructuralLiquidity!T24</f>
        <v>0</v>
      </c>
      <c r="B552" s="11" t="s">
        <v>1441</v>
      </c>
      <c r="C552" s="11"/>
      <c r="D552" s="11"/>
      <c r="E552" s="11" t="s">
        <v>1368</v>
      </c>
      <c r="F552" s="11"/>
      <c r="G552" s="11"/>
      <c r="H552" s="11"/>
      <c r="I552" s="11"/>
      <c r="J552" s="11"/>
      <c r="K552" s="11"/>
      <c r="L552" s="11"/>
    </row>
    <row r="553" spans="1:12">
      <c r="A553" s="11">
        <f>DNBS4BStructuralLiquidity!T25</f>
        <v>0</v>
      </c>
      <c r="B553" s="11" t="s">
        <v>1441</v>
      </c>
      <c r="C553" s="11"/>
      <c r="D553" s="11"/>
      <c r="E553" s="11" t="s">
        <v>1368</v>
      </c>
      <c r="F553" s="11"/>
      <c r="G553" s="11"/>
      <c r="H553" s="11"/>
      <c r="I553" s="11"/>
      <c r="J553" s="11"/>
      <c r="K553" s="11"/>
      <c r="L553" s="11"/>
    </row>
    <row r="554" spans="1:12">
      <c r="A554" s="11">
        <f>DNBS4BStructuralLiquidity!T26</f>
        <v>0</v>
      </c>
      <c r="B554" s="11" t="s">
        <v>1441</v>
      </c>
      <c r="C554" s="11"/>
      <c r="D554" s="11"/>
      <c r="E554" s="11" t="s">
        <v>1368</v>
      </c>
      <c r="F554" s="11"/>
      <c r="G554" s="11"/>
      <c r="H554" s="11"/>
      <c r="I554" s="11"/>
      <c r="J554" s="11"/>
      <c r="K554" s="11"/>
      <c r="L554" s="11"/>
    </row>
    <row r="555" spans="1:12">
      <c r="A555" s="11">
        <f>DNBS4BStructuralLiquidity!T27</f>
        <v>0</v>
      </c>
      <c r="B555" s="11" t="s">
        <v>1441</v>
      </c>
      <c r="C555" s="11"/>
      <c r="D555" s="11"/>
      <c r="E555" s="11" t="s">
        <v>1368</v>
      </c>
      <c r="F555" s="11"/>
      <c r="G555" s="11"/>
      <c r="H555" s="11"/>
      <c r="I555" s="11"/>
      <c r="J555" s="11"/>
      <c r="K555" s="11"/>
      <c r="L555" s="11"/>
    </row>
    <row r="556" spans="1:12">
      <c r="A556" s="11">
        <f>DNBS4BStructuralLiquidity!T28</f>
        <v>0</v>
      </c>
      <c r="B556" s="11" t="s">
        <v>1441</v>
      </c>
      <c r="C556" s="11"/>
      <c r="D556" s="11"/>
      <c r="E556" s="11" t="s">
        <v>1368</v>
      </c>
      <c r="F556" s="11"/>
      <c r="G556" s="11"/>
      <c r="H556" s="11"/>
      <c r="I556" s="11"/>
      <c r="J556" s="11"/>
      <c r="K556" s="11"/>
      <c r="L556" s="11"/>
    </row>
    <row r="557" spans="1:12">
      <c r="A557" s="11">
        <f>DNBS4BStructuralLiquidity!T29</f>
        <v>0</v>
      </c>
      <c r="B557" s="11" t="s">
        <v>1441</v>
      </c>
      <c r="C557" s="11"/>
      <c r="D557" s="11"/>
      <c r="E557" s="11" t="s">
        <v>1368</v>
      </c>
      <c r="F557" s="11"/>
      <c r="G557" s="11"/>
      <c r="H557" s="11"/>
      <c r="I557" s="11"/>
      <c r="J557" s="11"/>
      <c r="K557" s="11"/>
      <c r="L557" s="11"/>
    </row>
    <row r="558" spans="1:12">
      <c r="A558" s="11">
        <f>DNBS4BStructuralLiquidity!T30</f>
        <v>0</v>
      </c>
      <c r="B558" s="11" t="s">
        <v>1441</v>
      </c>
      <c r="C558" s="11"/>
      <c r="D558" s="11"/>
      <c r="E558" s="11" t="s">
        <v>1368</v>
      </c>
      <c r="F558" s="11"/>
      <c r="G558" s="11"/>
      <c r="H558" s="11"/>
      <c r="I558" s="11"/>
      <c r="J558" s="11"/>
      <c r="K558" s="11"/>
      <c r="L558" s="11"/>
    </row>
    <row r="559" spans="1:12">
      <c r="A559" s="11">
        <f>DNBS4BStructuralLiquidity!T31</f>
        <v>0</v>
      </c>
      <c r="B559" s="11" t="s">
        <v>1441</v>
      </c>
      <c r="C559" s="11"/>
      <c r="D559" s="11"/>
      <c r="E559" s="11" t="s">
        <v>1368</v>
      </c>
      <c r="F559" s="11"/>
      <c r="G559" s="11"/>
      <c r="H559" s="11"/>
      <c r="I559" s="11"/>
      <c r="J559" s="11"/>
      <c r="K559" s="11"/>
      <c r="L559" s="11"/>
    </row>
    <row r="560" spans="1:12">
      <c r="A560" s="11">
        <f>DNBS4BStructuralLiquidity!T32</f>
        <v>0</v>
      </c>
      <c r="B560" s="11" t="s">
        <v>1441</v>
      </c>
      <c r="C560" s="11"/>
      <c r="D560" s="11"/>
      <c r="E560" s="11" t="s">
        <v>1368</v>
      </c>
      <c r="F560" s="11"/>
      <c r="G560" s="11"/>
      <c r="H560" s="11"/>
      <c r="I560" s="11"/>
      <c r="J560" s="11"/>
      <c r="K560" s="11"/>
      <c r="L560" s="11"/>
    </row>
    <row r="561" spans="1:12">
      <c r="A561" s="11">
        <f>DNBS4BStructuralLiquidity!T33</f>
        <v>0</v>
      </c>
      <c r="B561" s="11" t="s">
        <v>1441</v>
      </c>
      <c r="C561" s="11"/>
      <c r="D561" s="11"/>
      <c r="E561" s="11" t="s">
        <v>1368</v>
      </c>
      <c r="F561" s="11"/>
      <c r="G561" s="11"/>
      <c r="H561" s="11"/>
      <c r="I561" s="11"/>
      <c r="J561" s="11"/>
      <c r="K561" s="11"/>
      <c r="L561" s="11"/>
    </row>
    <row r="562" spans="1:12">
      <c r="A562" s="11">
        <f>DNBS4BStructuralLiquidity!T34</f>
        <v>0</v>
      </c>
      <c r="B562" s="11" t="s">
        <v>1441</v>
      </c>
      <c r="C562" s="11"/>
      <c r="D562" s="11"/>
      <c r="E562" s="11" t="s">
        <v>1368</v>
      </c>
      <c r="F562" s="11"/>
      <c r="G562" s="11"/>
      <c r="H562" s="11"/>
      <c r="I562" s="11"/>
      <c r="J562" s="11"/>
      <c r="K562" s="11"/>
      <c r="L562" s="11"/>
    </row>
    <row r="563" spans="1:12">
      <c r="A563" s="11">
        <f>DNBS4BStructuralLiquidity!T35</f>
        <v>0</v>
      </c>
      <c r="B563" s="11" t="s">
        <v>1441</v>
      </c>
      <c r="C563" s="11"/>
      <c r="D563" s="11"/>
      <c r="E563" s="11" t="s">
        <v>1368</v>
      </c>
      <c r="F563" s="11"/>
      <c r="G563" s="11"/>
      <c r="H563" s="11"/>
      <c r="I563" s="11"/>
      <c r="J563" s="11"/>
      <c r="K563" s="11"/>
      <c r="L563" s="11"/>
    </row>
    <row r="564" spans="1:12">
      <c r="A564" s="11">
        <f>DNBS4BStructuralLiquidity!T36</f>
        <v>0</v>
      </c>
      <c r="B564" s="11" t="s">
        <v>1441</v>
      </c>
      <c r="C564" s="11"/>
      <c r="D564" s="11"/>
      <c r="E564" s="11" t="s">
        <v>1368</v>
      </c>
      <c r="F564" s="11"/>
      <c r="G564" s="11"/>
      <c r="H564" s="11"/>
      <c r="I564" s="11"/>
      <c r="J564" s="11"/>
      <c r="K564" s="11"/>
      <c r="L564" s="11"/>
    </row>
    <row r="565" spans="1:12">
      <c r="A565" s="11">
        <f>DNBS4BStructuralLiquidity!T37</f>
        <v>0</v>
      </c>
      <c r="B565" s="11" t="s">
        <v>1441</v>
      </c>
      <c r="C565" s="11"/>
      <c r="D565" s="11"/>
      <c r="E565" s="11" t="s">
        <v>1368</v>
      </c>
      <c r="F565" s="11"/>
      <c r="G565" s="11"/>
      <c r="H565" s="11"/>
      <c r="I565" s="11"/>
      <c r="J565" s="11"/>
      <c r="K565" s="11"/>
      <c r="L565" s="11"/>
    </row>
    <row r="566" spans="1:12">
      <c r="A566" s="11">
        <f>DNBS4BStructuralLiquidity!T38</f>
        <v>0</v>
      </c>
      <c r="B566" s="11" t="s">
        <v>1441</v>
      </c>
      <c r="C566" s="11"/>
      <c r="D566" s="11"/>
      <c r="E566" s="11" t="s">
        <v>1368</v>
      </c>
      <c r="F566" s="11"/>
      <c r="G566" s="11"/>
      <c r="H566" s="11"/>
      <c r="I566" s="11"/>
      <c r="J566" s="11"/>
      <c r="K566" s="11"/>
      <c r="L566" s="11"/>
    </row>
    <row r="567" spans="1:12">
      <c r="A567" s="11">
        <f>DNBS4BStructuralLiquidity!T39</f>
        <v>0</v>
      </c>
      <c r="B567" s="11" t="s">
        <v>1441</v>
      </c>
      <c r="C567" s="11"/>
      <c r="D567" s="11"/>
      <c r="E567" s="11" t="s">
        <v>1368</v>
      </c>
      <c r="F567" s="11"/>
      <c r="G567" s="11"/>
      <c r="H567" s="11"/>
      <c r="I567" s="11"/>
      <c r="J567" s="11"/>
      <c r="K567" s="11"/>
      <c r="L567" s="11"/>
    </row>
    <row r="568" spans="1:12">
      <c r="A568" s="11">
        <f>DNBS4BStructuralLiquidity!T40</f>
        <v>0</v>
      </c>
      <c r="B568" s="11" t="s">
        <v>1441</v>
      </c>
      <c r="C568" s="11"/>
      <c r="D568" s="11"/>
      <c r="E568" s="11" t="s">
        <v>1368</v>
      </c>
      <c r="F568" s="11"/>
      <c r="G568" s="11"/>
      <c r="H568" s="11"/>
      <c r="I568" s="11"/>
      <c r="J568" s="11"/>
      <c r="K568" s="11"/>
      <c r="L568" s="11"/>
    </row>
    <row r="569" spans="1:12">
      <c r="A569" s="11">
        <f>DNBS4BStructuralLiquidity!T41</f>
        <v>0</v>
      </c>
      <c r="B569" s="11" t="s">
        <v>1441</v>
      </c>
      <c r="C569" s="11"/>
      <c r="D569" s="11"/>
      <c r="E569" s="11" t="s">
        <v>1368</v>
      </c>
      <c r="F569" s="11"/>
      <c r="G569" s="11"/>
      <c r="H569" s="11"/>
      <c r="I569" s="11"/>
      <c r="J569" s="11"/>
      <c r="K569" s="11"/>
      <c r="L569" s="11"/>
    </row>
    <row r="570" spans="1:12">
      <c r="A570" s="11">
        <f>DNBS4BStructuralLiquidity!T42</f>
        <v>0</v>
      </c>
      <c r="B570" s="11" t="s">
        <v>1441</v>
      </c>
      <c r="C570" s="11"/>
      <c r="D570" s="11"/>
      <c r="E570" s="11" t="s">
        <v>1368</v>
      </c>
      <c r="F570" s="11"/>
      <c r="G570" s="11"/>
      <c r="H570" s="11"/>
      <c r="I570" s="11"/>
      <c r="J570" s="11"/>
      <c r="K570" s="11"/>
      <c r="L570" s="11"/>
    </row>
    <row r="571" spans="1:12">
      <c r="A571" s="11">
        <f>DNBS4BStructuralLiquidity!T43</f>
        <v>0</v>
      </c>
      <c r="B571" s="11" t="s">
        <v>1441</v>
      </c>
      <c r="C571" s="11"/>
      <c r="D571" s="11"/>
      <c r="E571" s="11" t="s">
        <v>1368</v>
      </c>
      <c r="F571" s="11"/>
      <c r="G571" s="11"/>
      <c r="H571" s="11"/>
      <c r="I571" s="11"/>
      <c r="J571" s="11"/>
      <c r="K571" s="11"/>
      <c r="L571" s="11"/>
    </row>
    <row r="572" spans="1:12">
      <c r="A572" s="11">
        <f>DNBS4BStructuralLiquidity!T44</f>
        <v>0</v>
      </c>
      <c r="B572" s="11" t="s">
        <v>1441</v>
      </c>
      <c r="C572" s="11"/>
      <c r="D572" s="11"/>
      <c r="E572" s="11" t="s">
        <v>1368</v>
      </c>
      <c r="F572" s="11"/>
      <c r="G572" s="11"/>
      <c r="H572" s="11"/>
      <c r="I572" s="11"/>
      <c r="J572" s="11"/>
      <c r="K572" s="11"/>
      <c r="L572" s="11"/>
    </row>
    <row r="573" spans="1:12">
      <c r="A573" s="11">
        <f>DNBS4BStructuralLiquidity!T45</f>
        <v>0</v>
      </c>
      <c r="B573" s="11" t="s">
        <v>1441</v>
      </c>
      <c r="C573" s="11"/>
      <c r="D573" s="11"/>
      <c r="E573" s="11" t="s">
        <v>1368</v>
      </c>
      <c r="F573" s="11"/>
      <c r="G573" s="11"/>
      <c r="H573" s="11"/>
      <c r="I573" s="11"/>
      <c r="J573" s="11"/>
      <c r="K573" s="11"/>
      <c r="L573" s="11"/>
    </row>
    <row r="574" spans="1:12">
      <c r="A574" s="11">
        <f>DNBS4BStructuralLiquidity!T46</f>
        <v>0</v>
      </c>
      <c r="B574" s="11" t="s">
        <v>1441</v>
      </c>
      <c r="C574" s="11"/>
      <c r="D574" s="11"/>
      <c r="E574" s="11" t="s">
        <v>1368</v>
      </c>
      <c r="F574" s="11"/>
      <c r="G574" s="11"/>
      <c r="H574" s="11"/>
      <c r="I574" s="11"/>
      <c r="J574" s="11"/>
      <c r="K574" s="11"/>
      <c r="L574" s="11"/>
    </row>
    <row r="575" spans="1:12">
      <c r="A575" s="11">
        <f>DNBS4BStructuralLiquidity!T47</f>
        <v>0</v>
      </c>
      <c r="B575" s="11" t="s">
        <v>1441</v>
      </c>
      <c r="C575" s="11"/>
      <c r="D575" s="11"/>
      <c r="E575" s="11" t="s">
        <v>1368</v>
      </c>
      <c r="F575" s="11"/>
      <c r="G575" s="11"/>
      <c r="H575" s="11"/>
      <c r="I575" s="11"/>
      <c r="J575" s="11"/>
      <c r="K575" s="11"/>
      <c r="L575" s="11"/>
    </row>
    <row r="576" spans="1:12">
      <c r="A576" s="11">
        <f>DNBS4BStructuralLiquidity!T48</f>
        <v>0</v>
      </c>
      <c r="B576" s="11" t="s">
        <v>1441</v>
      </c>
      <c r="C576" s="11"/>
      <c r="D576" s="11"/>
      <c r="E576" s="11" t="s">
        <v>1368</v>
      </c>
      <c r="F576" s="11"/>
      <c r="G576" s="11"/>
      <c r="H576" s="11"/>
      <c r="I576" s="11"/>
      <c r="J576" s="11"/>
      <c r="K576" s="11"/>
      <c r="L576" s="11"/>
    </row>
    <row r="577" spans="1:12">
      <c r="A577" s="11">
        <f>DNBS4BStructuralLiquidity!T49</f>
        <v>0</v>
      </c>
      <c r="B577" s="11" t="s">
        <v>1441</v>
      </c>
      <c r="C577" s="11"/>
      <c r="D577" s="11"/>
      <c r="E577" s="11" t="s">
        <v>1368</v>
      </c>
      <c r="F577" s="11"/>
      <c r="G577" s="11"/>
      <c r="H577" s="11"/>
      <c r="I577" s="11"/>
      <c r="J577" s="11"/>
      <c r="K577" s="11"/>
      <c r="L577" s="11"/>
    </row>
    <row r="578" spans="1:12">
      <c r="A578" s="11">
        <f>DNBS4BStructuralLiquidity!T50</f>
        <v>0</v>
      </c>
      <c r="B578" s="11" t="s">
        <v>1441</v>
      </c>
      <c r="C578" s="11"/>
      <c r="D578" s="11"/>
      <c r="E578" s="11" t="s">
        <v>1368</v>
      </c>
      <c r="F578" s="11"/>
      <c r="G578" s="11"/>
      <c r="H578" s="11"/>
      <c r="I578" s="11"/>
      <c r="J578" s="11"/>
      <c r="K578" s="11"/>
      <c r="L578" s="11"/>
    </row>
    <row r="579" spans="1:12">
      <c r="A579" s="11">
        <f>DNBS4BStructuralLiquidity!T52</f>
        <v>0</v>
      </c>
      <c r="B579" s="11" t="s">
        <v>1441</v>
      </c>
      <c r="C579" s="11"/>
      <c r="D579" s="11"/>
      <c r="E579" s="11" t="s">
        <v>1368</v>
      </c>
      <c r="F579" s="11"/>
      <c r="G579" s="11"/>
      <c r="H579" s="11"/>
      <c r="I579" s="11"/>
      <c r="J579" s="11"/>
      <c r="K579" s="11"/>
      <c r="L579" s="11"/>
    </row>
    <row r="580" spans="1:12">
      <c r="A580" s="11">
        <f>DNBS4BStructuralLiquidity!T53</f>
        <v>0</v>
      </c>
      <c r="B580" s="11" t="s">
        <v>1441</v>
      </c>
      <c r="C580" s="11"/>
      <c r="D580" s="11"/>
      <c r="E580" s="11" t="s">
        <v>1368</v>
      </c>
      <c r="F580" s="11"/>
      <c r="G580" s="11"/>
      <c r="H580" s="11"/>
      <c r="I580" s="11"/>
      <c r="J580" s="11"/>
      <c r="K580" s="11"/>
      <c r="L580" s="11"/>
    </row>
    <row r="581" spans="1:12">
      <c r="A581" s="11">
        <f>DNBS4BStructuralLiquidity!T54</f>
        <v>0</v>
      </c>
      <c r="B581" s="11" t="s">
        <v>1441</v>
      </c>
      <c r="C581" s="11"/>
      <c r="D581" s="11"/>
      <c r="E581" s="11" t="s">
        <v>1368</v>
      </c>
      <c r="F581" s="11"/>
      <c r="G581" s="11"/>
      <c r="H581" s="11"/>
      <c r="I581" s="11"/>
      <c r="J581" s="11"/>
      <c r="K581" s="11"/>
      <c r="L581" s="11"/>
    </row>
    <row r="582" spans="1:12">
      <c r="A582" s="11">
        <f>DNBS4BStructuralLiquidity!T55</f>
        <v>0</v>
      </c>
      <c r="B582" s="11" t="s">
        <v>1441</v>
      </c>
      <c r="C582" s="11"/>
      <c r="D582" s="11"/>
      <c r="E582" s="11" t="s">
        <v>1368</v>
      </c>
      <c r="F582" s="11"/>
      <c r="G582" s="11"/>
      <c r="H582" s="11"/>
      <c r="I582" s="11"/>
      <c r="J582" s="11"/>
      <c r="K582" s="11"/>
      <c r="L582" s="11"/>
    </row>
    <row r="583" spans="1:12">
      <c r="A583" s="11">
        <f>DNBS4BStructuralLiquidity!T56</f>
        <v>0</v>
      </c>
      <c r="B583" s="11" t="s">
        <v>1441</v>
      </c>
      <c r="C583" s="11"/>
      <c r="D583" s="11"/>
      <c r="E583" s="11" t="s">
        <v>1368</v>
      </c>
      <c r="F583" s="11"/>
      <c r="G583" s="11"/>
      <c r="H583" s="11"/>
      <c r="I583" s="11"/>
      <c r="J583" s="11"/>
      <c r="K583" s="11"/>
      <c r="L583" s="11"/>
    </row>
    <row r="584" spans="1:12">
      <c r="A584" s="11">
        <f>DNBS4BStructuralLiquidity!T57</f>
        <v>0</v>
      </c>
      <c r="B584" s="11" t="s">
        <v>1441</v>
      </c>
      <c r="C584" s="11"/>
      <c r="D584" s="11"/>
      <c r="E584" s="11" t="s">
        <v>1368</v>
      </c>
      <c r="F584" s="11"/>
      <c r="G584" s="11"/>
      <c r="H584" s="11"/>
      <c r="I584" s="11"/>
      <c r="J584" s="11"/>
      <c r="K584" s="11"/>
      <c r="L584" s="11"/>
    </row>
    <row r="585" spans="1:12">
      <c r="A585" s="11">
        <f>DNBS4BStructuralLiquidity!T58</f>
        <v>0</v>
      </c>
      <c r="B585" s="11" t="s">
        <v>1441</v>
      </c>
      <c r="C585" s="11"/>
      <c r="D585" s="11"/>
      <c r="E585" s="11" t="s">
        <v>1368</v>
      </c>
      <c r="F585" s="11"/>
      <c r="G585" s="11"/>
      <c r="H585" s="11"/>
      <c r="I585" s="11"/>
      <c r="J585" s="11"/>
      <c r="K585" s="11"/>
      <c r="L585" s="11"/>
    </row>
    <row r="586" spans="1:12">
      <c r="A586" s="11">
        <f>DNBS4BStructuralLiquidity!T59</f>
        <v>0</v>
      </c>
      <c r="B586" s="11" t="s">
        <v>1441</v>
      </c>
      <c r="C586" s="11"/>
      <c r="D586" s="11"/>
      <c r="E586" s="11" t="s">
        <v>1368</v>
      </c>
      <c r="F586" s="11"/>
      <c r="G586" s="11"/>
      <c r="H586" s="11"/>
      <c r="I586" s="11"/>
      <c r="J586" s="11"/>
      <c r="K586" s="11"/>
      <c r="L586" s="11"/>
    </row>
    <row r="587" spans="1:12">
      <c r="A587" s="11">
        <f>DNBS4BStructuralLiquidity!T60</f>
        <v>0</v>
      </c>
      <c r="B587" s="11" t="s">
        <v>1441</v>
      </c>
      <c r="C587" s="11"/>
      <c r="D587" s="11"/>
      <c r="E587" s="11" t="s">
        <v>1368</v>
      </c>
      <c r="F587" s="11"/>
      <c r="G587" s="11"/>
      <c r="H587" s="11"/>
      <c r="I587" s="11"/>
      <c r="J587" s="11"/>
      <c r="K587" s="11"/>
      <c r="L587" s="11"/>
    </row>
    <row r="588" spans="1:12">
      <c r="A588" s="11">
        <f>DNBS4BStructuralLiquidity!T61</f>
        <v>0</v>
      </c>
      <c r="B588" s="11" t="s">
        <v>1441</v>
      </c>
      <c r="C588" s="11"/>
      <c r="D588" s="11"/>
      <c r="E588" s="11" t="s">
        <v>1368</v>
      </c>
      <c r="F588" s="11"/>
      <c r="G588" s="11"/>
      <c r="H588" s="11"/>
      <c r="I588" s="11"/>
      <c r="J588" s="11"/>
      <c r="K588" s="11"/>
      <c r="L588" s="11"/>
    </row>
    <row r="589" spans="1:12">
      <c r="A589" s="11">
        <f>DNBS4BStructuralLiquidity!T62</f>
        <v>0</v>
      </c>
      <c r="B589" s="11" t="s">
        <v>1441</v>
      </c>
      <c r="C589" s="11"/>
      <c r="D589" s="11"/>
      <c r="E589" s="11" t="s">
        <v>1368</v>
      </c>
      <c r="F589" s="11"/>
      <c r="G589" s="11"/>
      <c r="H589" s="11"/>
      <c r="I589" s="11"/>
      <c r="J589" s="11"/>
      <c r="K589" s="11"/>
      <c r="L589" s="11"/>
    </row>
    <row r="590" spans="1:12">
      <c r="A590" s="11">
        <f>DNBS4BStructuralLiquidity!T63</f>
        <v>0</v>
      </c>
      <c r="B590" s="11" t="s">
        <v>1441</v>
      </c>
      <c r="C590" s="11"/>
      <c r="D590" s="11"/>
      <c r="E590" s="11" t="s">
        <v>1368</v>
      </c>
      <c r="F590" s="11"/>
      <c r="G590" s="11"/>
      <c r="H590" s="11"/>
      <c r="I590" s="11"/>
      <c r="J590" s="11"/>
      <c r="K590" s="11"/>
      <c r="L590" s="11"/>
    </row>
    <row r="591" spans="1:12">
      <c r="A591" s="11">
        <f>DNBS4BStructuralLiquidity!T64</f>
        <v>0</v>
      </c>
      <c r="B591" s="11" t="s">
        <v>1441</v>
      </c>
      <c r="C591" s="11"/>
      <c r="D591" s="11"/>
      <c r="E591" s="11" t="s">
        <v>1368</v>
      </c>
      <c r="F591" s="11"/>
      <c r="G591" s="11"/>
      <c r="H591" s="11"/>
      <c r="I591" s="11"/>
      <c r="J591" s="11"/>
      <c r="K591" s="11"/>
      <c r="L591" s="11"/>
    </row>
    <row r="592" spans="1:12">
      <c r="A592" s="11">
        <f>DNBS4BStructuralLiquidity!T65</f>
        <v>0</v>
      </c>
      <c r="B592" s="11" t="s">
        <v>1441</v>
      </c>
      <c r="C592" s="11"/>
      <c r="D592" s="11"/>
      <c r="E592" s="11" t="s">
        <v>1368</v>
      </c>
      <c r="F592" s="11"/>
      <c r="G592" s="11"/>
      <c r="H592" s="11"/>
      <c r="I592" s="11"/>
      <c r="J592" s="11"/>
      <c r="K592" s="11"/>
      <c r="L592" s="11"/>
    </row>
    <row r="593" spans="1:12">
      <c r="A593" s="11">
        <f>DNBS4BStructuralLiquidity!T66</f>
        <v>0</v>
      </c>
      <c r="B593" s="11" t="s">
        <v>1441</v>
      </c>
      <c r="C593" s="11"/>
      <c r="D593" s="11"/>
      <c r="E593" s="11" t="s">
        <v>1368</v>
      </c>
      <c r="F593" s="11"/>
      <c r="G593" s="11"/>
      <c r="H593" s="11"/>
      <c r="I593" s="11"/>
      <c r="J593" s="11"/>
      <c r="K593" s="11"/>
      <c r="L593" s="11"/>
    </row>
    <row r="594" spans="1:12">
      <c r="A594" s="11">
        <f>DNBS4BStructuralLiquidity!T67</f>
        <v>0</v>
      </c>
      <c r="B594" s="11" t="s">
        <v>1441</v>
      </c>
      <c r="C594" s="11"/>
      <c r="D594" s="11"/>
      <c r="E594" s="11" t="s">
        <v>1368</v>
      </c>
      <c r="F594" s="11"/>
      <c r="G594" s="11"/>
      <c r="H594" s="11"/>
      <c r="I594" s="11"/>
      <c r="J594" s="11"/>
      <c r="K594" s="11"/>
      <c r="L594" s="11"/>
    </row>
    <row r="595" spans="1:12">
      <c r="A595" s="11">
        <f>DNBS4BStructuralLiquidity!T68</f>
        <v>0</v>
      </c>
      <c r="B595" s="11" t="s">
        <v>1441</v>
      </c>
      <c r="C595" s="11"/>
      <c r="D595" s="11"/>
      <c r="E595" s="11" t="s">
        <v>1368</v>
      </c>
      <c r="F595" s="11"/>
      <c r="G595" s="11"/>
      <c r="H595" s="11"/>
      <c r="I595" s="11"/>
      <c r="J595" s="11"/>
      <c r="K595" s="11"/>
      <c r="L595" s="11"/>
    </row>
    <row r="596" spans="1:12">
      <c r="A596" s="11">
        <f>DNBS4BStructuralLiquidity!T69</f>
        <v>0</v>
      </c>
      <c r="B596" s="11" t="s">
        <v>1441</v>
      </c>
      <c r="C596" s="11"/>
      <c r="D596" s="11"/>
      <c r="E596" s="11" t="s">
        <v>1368</v>
      </c>
      <c r="F596" s="11"/>
      <c r="G596" s="11"/>
      <c r="H596" s="11"/>
      <c r="I596" s="11"/>
      <c r="J596" s="11"/>
      <c r="K596" s="11"/>
      <c r="L596" s="11"/>
    </row>
    <row r="597" spans="1:12">
      <c r="A597" s="11">
        <f>DNBS4BStructuralLiquidity!T70</f>
        <v>0</v>
      </c>
      <c r="B597" s="11" t="s">
        <v>1441</v>
      </c>
      <c r="C597" s="11"/>
      <c r="D597" s="11"/>
      <c r="E597" s="11" t="s">
        <v>1368</v>
      </c>
      <c r="F597" s="11"/>
      <c r="G597" s="11"/>
      <c r="H597" s="11"/>
      <c r="I597" s="11"/>
      <c r="J597" s="11"/>
      <c r="K597" s="11"/>
      <c r="L597" s="11"/>
    </row>
    <row r="598" spans="1:12">
      <c r="A598" s="11">
        <f>DNBS4BStructuralLiquidity!T71</f>
        <v>0</v>
      </c>
      <c r="B598" s="11" t="s">
        <v>1441</v>
      </c>
      <c r="C598" s="11"/>
      <c r="D598" s="11"/>
      <c r="E598" s="11" t="s">
        <v>1368</v>
      </c>
      <c r="F598" s="11"/>
      <c r="G598" s="11"/>
      <c r="H598" s="11"/>
      <c r="I598" s="11"/>
      <c r="J598" s="11"/>
      <c r="K598" s="11"/>
      <c r="L598" s="11"/>
    </row>
    <row r="599" spans="1:12">
      <c r="A599" s="11">
        <f>DNBS4BStructuralLiquidity!T72</f>
        <v>0</v>
      </c>
      <c r="B599" s="11" t="s">
        <v>1441</v>
      </c>
      <c r="C599" s="11"/>
      <c r="D599" s="11"/>
      <c r="E599" s="11" t="s">
        <v>1368</v>
      </c>
      <c r="F599" s="11"/>
      <c r="G599" s="11"/>
      <c r="H599" s="11"/>
      <c r="I599" s="11"/>
      <c r="J599" s="11"/>
      <c r="K599" s="11"/>
      <c r="L599" s="11"/>
    </row>
    <row r="600" spans="1:12">
      <c r="A600" s="11">
        <f>DNBS4BStructuralLiquidity!T73</f>
        <v>0</v>
      </c>
      <c r="B600" s="11" t="s">
        <v>1441</v>
      </c>
      <c r="C600" s="11"/>
      <c r="D600" s="11"/>
      <c r="E600" s="11" t="s">
        <v>1368</v>
      </c>
      <c r="F600" s="11"/>
      <c r="G600" s="11"/>
      <c r="H600" s="11"/>
      <c r="I600" s="11"/>
      <c r="J600" s="11"/>
      <c r="K600" s="11"/>
      <c r="L600" s="11"/>
    </row>
    <row r="601" spans="1:12">
      <c r="A601" s="11">
        <f>DNBS4BStructuralLiquidity!T74</f>
        <v>0</v>
      </c>
      <c r="B601" s="11" t="s">
        <v>1441</v>
      </c>
      <c r="C601" s="11"/>
      <c r="D601" s="11"/>
      <c r="E601" s="11" t="s">
        <v>1368</v>
      </c>
      <c r="F601" s="11"/>
      <c r="G601" s="11"/>
      <c r="H601" s="11"/>
      <c r="I601" s="11"/>
      <c r="J601" s="11"/>
      <c r="K601" s="11"/>
      <c r="L601" s="11"/>
    </row>
    <row r="602" spans="1:12">
      <c r="A602" s="11">
        <f>DNBS4BStructuralLiquidity!T75</f>
        <v>0</v>
      </c>
      <c r="B602" s="11" t="s">
        <v>1441</v>
      </c>
      <c r="C602" s="11"/>
      <c r="D602" s="11"/>
      <c r="E602" s="11" t="s">
        <v>1368</v>
      </c>
      <c r="F602" s="11"/>
      <c r="G602" s="11"/>
      <c r="H602" s="11"/>
      <c r="I602" s="11"/>
      <c r="J602" s="11"/>
      <c r="K602" s="11"/>
      <c r="L602" s="11"/>
    </row>
    <row r="603" spans="1:12">
      <c r="A603" s="11">
        <f>DNBS4BStructuralLiquidity!T76</f>
        <v>0</v>
      </c>
      <c r="B603" s="11" t="s">
        <v>1441</v>
      </c>
      <c r="C603" s="11"/>
      <c r="D603" s="11"/>
      <c r="E603" s="11" t="s">
        <v>1368</v>
      </c>
      <c r="F603" s="11"/>
      <c r="G603" s="11"/>
      <c r="H603" s="11"/>
      <c r="I603" s="11"/>
      <c r="J603" s="11"/>
      <c r="K603" s="11"/>
      <c r="L603" s="11"/>
    </row>
    <row r="604" spans="1:12">
      <c r="A604" s="11">
        <f>DNBS4BStructuralLiquidity!T77</f>
        <v>0</v>
      </c>
      <c r="B604" s="11" t="s">
        <v>1441</v>
      </c>
      <c r="C604" s="11"/>
      <c r="D604" s="11"/>
      <c r="E604" s="11" t="s">
        <v>1368</v>
      </c>
      <c r="F604" s="11"/>
      <c r="G604" s="11"/>
      <c r="H604" s="11"/>
      <c r="I604" s="11"/>
      <c r="J604" s="11"/>
      <c r="K604" s="11"/>
      <c r="L604" s="11"/>
    </row>
    <row r="605" spans="1:12">
      <c r="A605" s="11">
        <f>DNBS4BStructuralLiquidity!T78</f>
        <v>0</v>
      </c>
      <c r="B605" s="11" t="s">
        <v>1441</v>
      </c>
      <c r="C605" s="11"/>
      <c r="D605" s="11"/>
      <c r="E605" s="11" t="s">
        <v>1368</v>
      </c>
      <c r="F605" s="11"/>
      <c r="G605" s="11"/>
      <c r="H605" s="11"/>
      <c r="I605" s="11"/>
      <c r="J605" s="11"/>
      <c r="K605" s="11"/>
      <c r="L605" s="11"/>
    </row>
    <row r="606" spans="1:12">
      <c r="A606" s="11">
        <f>DNBS4BStructuralLiquidity!T79</f>
        <v>0</v>
      </c>
      <c r="B606" s="11" t="s">
        <v>1441</v>
      </c>
      <c r="C606" s="11"/>
      <c r="D606" s="11"/>
      <c r="E606" s="11" t="s">
        <v>1368</v>
      </c>
      <c r="F606" s="11"/>
      <c r="G606" s="11"/>
      <c r="H606" s="11"/>
      <c r="I606" s="11"/>
      <c r="J606" s="11"/>
      <c r="K606" s="11"/>
      <c r="L606" s="11"/>
    </row>
    <row r="607" spans="1:12">
      <c r="A607" s="11">
        <f>DNBS4BStructuralLiquidity!T80</f>
        <v>0</v>
      </c>
      <c r="B607" s="11" t="s">
        <v>1441</v>
      </c>
      <c r="C607" s="11"/>
      <c r="D607" s="11"/>
      <c r="E607" s="11" t="s">
        <v>1368</v>
      </c>
      <c r="F607" s="11"/>
      <c r="G607" s="11"/>
      <c r="H607" s="11"/>
      <c r="I607" s="11"/>
      <c r="J607" s="11"/>
      <c r="K607" s="11"/>
      <c r="L607" s="11"/>
    </row>
    <row r="608" spans="1:12">
      <c r="A608" s="11">
        <f>DNBS4BStructuralLiquidity!T81</f>
        <v>0</v>
      </c>
      <c r="B608" s="11" t="s">
        <v>1441</v>
      </c>
      <c r="C608" s="11"/>
      <c r="D608" s="11"/>
      <c r="E608" s="11" t="s">
        <v>1368</v>
      </c>
      <c r="F608" s="11"/>
      <c r="G608" s="11"/>
      <c r="H608" s="11"/>
      <c r="I608" s="11"/>
      <c r="J608" s="11"/>
      <c r="K608" s="11"/>
      <c r="L608" s="11"/>
    </row>
    <row r="609" spans="1:12">
      <c r="A609" s="11">
        <f>DNBS4BStructuralLiquidity!T82</f>
        <v>0</v>
      </c>
      <c r="B609" s="11" t="s">
        <v>1441</v>
      </c>
      <c r="C609" s="11"/>
      <c r="D609" s="11"/>
      <c r="E609" s="11" t="s">
        <v>1368</v>
      </c>
      <c r="F609" s="11"/>
      <c r="G609" s="11"/>
      <c r="H609" s="11"/>
      <c r="I609" s="11"/>
      <c r="J609" s="11"/>
      <c r="K609" s="11"/>
      <c r="L609" s="11"/>
    </row>
    <row r="610" spans="1:12">
      <c r="A610" s="11">
        <f>DNBS4BStructuralLiquidity!T83</f>
        <v>0</v>
      </c>
      <c r="B610" s="11" t="s">
        <v>1441</v>
      </c>
      <c r="C610" s="11"/>
      <c r="D610" s="11"/>
      <c r="E610" s="11" t="s">
        <v>1368</v>
      </c>
      <c r="F610" s="11"/>
      <c r="G610" s="11"/>
      <c r="H610" s="11"/>
      <c r="I610" s="11"/>
      <c r="J610" s="11"/>
      <c r="K610" s="11"/>
      <c r="L610" s="11"/>
    </row>
    <row r="611" spans="1:12">
      <c r="A611" s="11">
        <f>DNBS4BStructuralLiquidity!T84</f>
        <v>0</v>
      </c>
      <c r="B611" s="11" t="s">
        <v>1441</v>
      </c>
      <c r="C611" s="11"/>
      <c r="D611" s="11"/>
      <c r="E611" s="11" t="s">
        <v>1368</v>
      </c>
      <c r="F611" s="11"/>
      <c r="G611" s="11"/>
      <c r="H611" s="11"/>
      <c r="I611" s="11"/>
      <c r="J611" s="11"/>
      <c r="K611" s="11"/>
      <c r="L611" s="11"/>
    </row>
    <row r="612" spans="1:12">
      <c r="A612" s="11">
        <f>DNBS4BStructuralLiquidity!T85</f>
        <v>0</v>
      </c>
      <c r="B612" s="11" t="s">
        <v>1441</v>
      </c>
      <c r="C612" s="11"/>
      <c r="D612" s="11"/>
      <c r="E612" s="11" t="s">
        <v>1368</v>
      </c>
      <c r="F612" s="11"/>
      <c r="G612" s="11"/>
      <c r="H612" s="11"/>
      <c r="I612" s="11"/>
      <c r="J612" s="11"/>
      <c r="K612" s="11"/>
      <c r="L612" s="11"/>
    </row>
    <row r="613" spans="1:12">
      <c r="A613" s="11">
        <f>DNBS4BStructuralLiquidity!T86</f>
        <v>0</v>
      </c>
      <c r="B613" s="11" t="s">
        <v>1441</v>
      </c>
      <c r="C613" s="11"/>
      <c r="D613" s="11"/>
      <c r="E613" s="11" t="s">
        <v>1368</v>
      </c>
      <c r="F613" s="11"/>
      <c r="G613" s="11"/>
      <c r="H613" s="11"/>
      <c r="I613" s="11"/>
      <c r="J613" s="11"/>
      <c r="K613" s="11"/>
      <c r="L613" s="11"/>
    </row>
    <row r="614" spans="1:12">
      <c r="A614" s="11">
        <f>DNBS4BStructuralLiquidity!T87</f>
        <v>0</v>
      </c>
      <c r="B614" s="11" t="s">
        <v>1441</v>
      </c>
      <c r="C614" s="11"/>
      <c r="D614" s="11"/>
      <c r="E614" s="11" t="s">
        <v>1368</v>
      </c>
      <c r="F614" s="11"/>
      <c r="G614" s="11"/>
      <c r="H614" s="11"/>
      <c r="I614" s="11"/>
      <c r="J614" s="11"/>
      <c r="K614" s="11"/>
      <c r="L614" s="11"/>
    </row>
    <row r="615" spans="1:12">
      <c r="A615" s="11">
        <f>DNBS4BStructuralLiquidity!T88</f>
        <v>0</v>
      </c>
      <c r="B615" s="11" t="s">
        <v>1441</v>
      </c>
      <c r="C615" s="11"/>
      <c r="D615" s="11"/>
      <c r="E615" s="11" t="s">
        <v>1368</v>
      </c>
      <c r="F615" s="11"/>
      <c r="G615" s="11"/>
      <c r="H615" s="11"/>
      <c r="I615" s="11"/>
      <c r="J615" s="11"/>
      <c r="K615" s="11"/>
      <c r="L615" s="11"/>
    </row>
    <row r="616" spans="1:12">
      <c r="A616" s="11">
        <f>DNBS4BStructuralLiquidity!T89</f>
        <v>0</v>
      </c>
      <c r="B616" s="11" t="s">
        <v>1441</v>
      </c>
      <c r="C616" s="11"/>
      <c r="D616" s="11"/>
      <c r="E616" s="11" t="s">
        <v>1368</v>
      </c>
      <c r="F616" s="11"/>
      <c r="G616" s="11"/>
      <c r="H616" s="11"/>
      <c r="I616" s="11"/>
      <c r="J616" s="11"/>
      <c r="K616" s="11"/>
      <c r="L616" s="11"/>
    </row>
    <row r="617" spans="1:12">
      <c r="A617" s="11">
        <f>DNBS4BStructuralLiquidity!T90</f>
        <v>0</v>
      </c>
      <c r="B617" s="11" t="s">
        <v>1441</v>
      </c>
      <c r="C617" s="11"/>
      <c r="D617" s="11"/>
      <c r="E617" s="11" t="s">
        <v>1368</v>
      </c>
      <c r="F617" s="11"/>
      <c r="G617" s="11"/>
      <c r="H617" s="11"/>
      <c r="I617" s="11"/>
      <c r="J617" s="11"/>
      <c r="K617" s="11"/>
      <c r="L617" s="11"/>
    </row>
    <row r="618" spans="1:12">
      <c r="A618" s="11">
        <f>DNBS4BStructuralLiquidity!T91</f>
        <v>0</v>
      </c>
      <c r="B618" s="11" t="s">
        <v>1441</v>
      </c>
      <c r="C618" s="11"/>
      <c r="D618" s="11"/>
      <c r="E618" s="11" t="s">
        <v>1368</v>
      </c>
      <c r="F618" s="11"/>
      <c r="G618" s="11"/>
      <c r="H618" s="11"/>
      <c r="I618" s="11"/>
      <c r="J618" s="11"/>
      <c r="K618" s="11"/>
      <c r="L618" s="11"/>
    </row>
    <row r="619" spans="1:12">
      <c r="A619" s="11">
        <f>DNBS4BStructuralLiquidity!T92</f>
        <v>0</v>
      </c>
      <c r="B619" s="11" t="s">
        <v>1441</v>
      </c>
      <c r="C619" s="11"/>
      <c r="D619" s="11"/>
      <c r="E619" s="11" t="s">
        <v>1368</v>
      </c>
      <c r="F619" s="11"/>
      <c r="G619" s="11"/>
      <c r="H619" s="11"/>
      <c r="I619" s="11"/>
      <c r="J619" s="11"/>
      <c r="K619" s="11"/>
      <c r="L619" s="11"/>
    </row>
    <row r="620" spans="1:12">
      <c r="A620" s="11">
        <f>DNBS4BStructuralLiquidity!T93</f>
        <v>0</v>
      </c>
      <c r="B620" s="11" t="s">
        <v>1441</v>
      </c>
      <c r="C620" s="11"/>
      <c r="D620" s="11"/>
      <c r="E620" s="11" t="s">
        <v>1368</v>
      </c>
      <c r="F620" s="11"/>
      <c r="G620" s="11"/>
      <c r="H620" s="11"/>
      <c r="I620" s="11"/>
      <c r="J620" s="11"/>
      <c r="K620" s="11"/>
      <c r="L620" s="11"/>
    </row>
    <row r="621" spans="1:12">
      <c r="A621" s="11">
        <f>DNBS4BStructuralLiquidity!T94</f>
        <v>0</v>
      </c>
      <c r="B621" s="11" t="s">
        <v>1441</v>
      </c>
      <c r="C621" s="11"/>
      <c r="D621" s="11"/>
      <c r="E621" s="11" t="s">
        <v>1368</v>
      </c>
      <c r="F621" s="11"/>
      <c r="G621" s="11"/>
      <c r="H621" s="11"/>
      <c r="I621" s="11"/>
      <c r="J621" s="11"/>
      <c r="K621" s="11"/>
      <c r="L621" s="11"/>
    </row>
    <row r="622" spans="1:12">
      <c r="A622" s="11">
        <f>DNBS4BStructuralLiquidity!T95</f>
        <v>0</v>
      </c>
      <c r="B622" s="11" t="s">
        <v>1441</v>
      </c>
      <c r="C622" s="11"/>
      <c r="D622" s="11"/>
      <c r="E622" s="11" t="s">
        <v>1368</v>
      </c>
      <c r="F622" s="11"/>
      <c r="G622" s="11"/>
      <c r="H622" s="11"/>
      <c r="I622" s="11"/>
      <c r="J622" s="11"/>
      <c r="K622" s="11"/>
      <c r="L622" s="11"/>
    </row>
    <row r="623" spans="1:12">
      <c r="A623" s="11">
        <f>DNBS4BStructuralLiquidity!T96</f>
        <v>0</v>
      </c>
      <c r="B623" s="11" t="s">
        <v>1441</v>
      </c>
      <c r="C623" s="11"/>
      <c r="D623" s="11"/>
      <c r="E623" s="11" t="s">
        <v>1368</v>
      </c>
      <c r="F623" s="11"/>
      <c r="G623" s="11"/>
      <c r="H623" s="11"/>
      <c r="I623" s="11"/>
      <c r="J623" s="11"/>
      <c r="K623" s="11"/>
      <c r="L623" s="11"/>
    </row>
    <row r="624" spans="1:12">
      <c r="A624" s="11">
        <f>DNBS4BStructuralLiquidity!T97</f>
        <v>0</v>
      </c>
      <c r="B624" s="11" t="s">
        <v>1441</v>
      </c>
      <c r="C624" s="11"/>
      <c r="D624" s="11"/>
      <c r="E624" s="11" t="s">
        <v>1368</v>
      </c>
      <c r="F624" s="11"/>
      <c r="G624" s="11"/>
      <c r="H624" s="11"/>
      <c r="I624" s="11"/>
      <c r="J624" s="11"/>
      <c r="K624" s="11"/>
      <c r="L624" s="11"/>
    </row>
    <row r="625" spans="1:12">
      <c r="A625" s="11">
        <f>DNBS4BStructuralLiquidity!T98</f>
        <v>0</v>
      </c>
      <c r="B625" s="11" t="s">
        <v>1441</v>
      </c>
      <c r="C625" s="11"/>
      <c r="D625" s="11"/>
      <c r="E625" s="11" t="s">
        <v>1368</v>
      </c>
      <c r="F625" s="11"/>
      <c r="G625" s="11"/>
      <c r="H625" s="11"/>
      <c r="I625" s="11"/>
      <c r="J625" s="11"/>
      <c r="K625" s="11"/>
      <c r="L625" s="11"/>
    </row>
    <row r="626" spans="1:12">
      <c r="A626" s="11">
        <f>DNBS4BStructuralLiquidity!T99</f>
        <v>0</v>
      </c>
      <c r="B626" s="11" t="s">
        <v>1441</v>
      </c>
      <c r="C626" s="11"/>
      <c r="D626" s="11"/>
      <c r="E626" s="11" t="s">
        <v>1368</v>
      </c>
      <c r="F626" s="11"/>
      <c r="G626" s="11"/>
      <c r="H626" s="11"/>
      <c r="I626" s="11"/>
      <c r="J626" s="11"/>
      <c r="K626" s="11"/>
      <c r="L626" s="11"/>
    </row>
    <row r="627" spans="1:12">
      <c r="A627" s="11">
        <f>DNBS4BStructuralLiquidity!T100</f>
        <v>0</v>
      </c>
      <c r="B627" s="11" t="s">
        <v>1441</v>
      </c>
      <c r="C627" s="11"/>
      <c r="D627" s="11"/>
      <c r="E627" s="11" t="s">
        <v>1368</v>
      </c>
      <c r="F627" s="11"/>
      <c r="G627" s="11"/>
      <c r="H627" s="11"/>
      <c r="I627" s="11"/>
      <c r="J627" s="11"/>
      <c r="K627" s="11"/>
      <c r="L627" s="11"/>
    </row>
    <row r="628" spans="1:12">
      <c r="A628" s="11">
        <f>DNBS4BStructuralLiquidity!T101</f>
        <v>0</v>
      </c>
      <c r="B628" s="11" t="s">
        <v>1441</v>
      </c>
      <c r="C628" s="11"/>
      <c r="D628" s="11"/>
      <c r="E628" s="11" t="s">
        <v>1368</v>
      </c>
      <c r="F628" s="11"/>
      <c r="G628" s="11"/>
      <c r="H628" s="11"/>
      <c r="I628" s="11"/>
      <c r="J628" s="11"/>
      <c r="K628" s="11"/>
      <c r="L628" s="11"/>
    </row>
    <row r="629" spans="1:12">
      <c r="A629" s="11">
        <f>DNBS4BStructuralLiquidity!T102</f>
        <v>0</v>
      </c>
      <c r="B629" s="11" t="s">
        <v>1441</v>
      </c>
      <c r="C629" s="11"/>
      <c r="D629" s="11"/>
      <c r="E629" s="11" t="s">
        <v>1368</v>
      </c>
      <c r="F629" s="11"/>
      <c r="G629" s="11"/>
      <c r="H629" s="11"/>
      <c r="I629" s="11"/>
      <c r="J629" s="11"/>
      <c r="K629" s="11"/>
      <c r="L629" s="11"/>
    </row>
    <row r="630" spans="1:12">
      <c r="A630" s="11">
        <f>DNBS4BStructuralLiquidity!T103</f>
        <v>0</v>
      </c>
      <c r="B630" s="11" t="s">
        <v>1441</v>
      </c>
      <c r="C630" s="11"/>
      <c r="D630" s="11"/>
      <c r="E630" s="11" t="s">
        <v>1368</v>
      </c>
      <c r="F630" s="11"/>
      <c r="G630" s="11"/>
      <c r="H630" s="11"/>
      <c r="I630" s="11"/>
      <c r="J630" s="11"/>
      <c r="K630" s="11"/>
      <c r="L630" s="11"/>
    </row>
    <row r="631" spans="1:12">
      <c r="A631" s="11">
        <f>DNBS4BStructuralLiquidity!T104</f>
        <v>0</v>
      </c>
      <c r="B631" s="11" t="s">
        <v>1441</v>
      </c>
      <c r="C631" s="11"/>
      <c r="D631" s="11"/>
      <c r="E631" s="11" t="s">
        <v>1368</v>
      </c>
      <c r="F631" s="11"/>
      <c r="G631" s="11"/>
      <c r="H631" s="11"/>
      <c r="I631" s="11"/>
      <c r="J631" s="11"/>
      <c r="K631" s="11"/>
      <c r="L631" s="11"/>
    </row>
    <row r="632" spans="1:12">
      <c r="A632" s="11">
        <f>DNBS4BStructuralLiquidity!T105</f>
        <v>0</v>
      </c>
      <c r="B632" s="11" t="s">
        <v>1441</v>
      </c>
      <c r="C632" s="11"/>
      <c r="D632" s="11"/>
      <c r="E632" s="11" t="s">
        <v>1368</v>
      </c>
      <c r="F632" s="11"/>
      <c r="G632" s="11"/>
      <c r="H632" s="11"/>
      <c r="I632" s="11"/>
      <c r="J632" s="11"/>
      <c r="K632" s="11"/>
      <c r="L632" s="11"/>
    </row>
    <row r="633" spans="1:12">
      <c r="A633" s="11">
        <f>DNBS4BStructuralLiquidity!T106</f>
        <v>0</v>
      </c>
      <c r="B633" s="11" t="s">
        <v>1441</v>
      </c>
      <c r="C633" s="11"/>
      <c r="D633" s="11"/>
      <c r="E633" s="11" t="s">
        <v>1368</v>
      </c>
      <c r="F633" s="11"/>
      <c r="G633" s="11"/>
      <c r="H633" s="11"/>
      <c r="I633" s="11"/>
      <c r="J633" s="11"/>
      <c r="K633" s="11"/>
      <c r="L633" s="11"/>
    </row>
    <row r="634" spans="1:12">
      <c r="A634" s="11">
        <f>DNBS4BStructuralLiquidity!T107</f>
        <v>0</v>
      </c>
      <c r="B634" s="11" t="s">
        <v>1441</v>
      </c>
      <c r="C634" s="11"/>
      <c r="D634" s="11"/>
      <c r="E634" s="11" t="s">
        <v>1368</v>
      </c>
      <c r="F634" s="11"/>
      <c r="G634" s="11"/>
      <c r="H634" s="11"/>
      <c r="I634" s="11"/>
      <c r="J634" s="11"/>
      <c r="K634" s="11"/>
      <c r="L634" s="11"/>
    </row>
    <row r="635" spans="1:12">
      <c r="A635" s="11">
        <f>DNBS4BStructuralLiquidity!T108</f>
        <v>0</v>
      </c>
      <c r="B635" s="11" t="s">
        <v>1441</v>
      </c>
      <c r="C635" s="11"/>
      <c r="D635" s="11"/>
      <c r="E635" s="11" t="s">
        <v>1368</v>
      </c>
      <c r="F635" s="11"/>
      <c r="G635" s="11"/>
      <c r="H635" s="11"/>
      <c r="I635" s="11"/>
      <c r="J635" s="11"/>
      <c r="K635" s="11"/>
      <c r="L635" s="11"/>
    </row>
    <row r="636" spans="1:12">
      <c r="A636" s="11">
        <f>DNBS4BStructuralLiquidity!T109</f>
        <v>0</v>
      </c>
      <c r="B636" s="11" t="s">
        <v>1441</v>
      </c>
      <c r="C636" s="11"/>
      <c r="D636" s="11"/>
      <c r="E636" s="11" t="s">
        <v>1368</v>
      </c>
      <c r="F636" s="11"/>
      <c r="G636" s="11"/>
      <c r="H636" s="11"/>
      <c r="I636" s="11"/>
      <c r="J636" s="11"/>
      <c r="K636" s="11"/>
      <c r="L636" s="11"/>
    </row>
    <row r="637" spans="1:12">
      <c r="A637" s="11">
        <f>DNBS4BStructuralLiquidity!T110</f>
        <v>0</v>
      </c>
      <c r="B637" s="11" t="s">
        <v>1441</v>
      </c>
      <c r="C637" s="11"/>
      <c r="D637" s="11"/>
      <c r="E637" s="11" t="s">
        <v>1368</v>
      </c>
      <c r="F637" s="11"/>
      <c r="G637" s="11"/>
      <c r="H637" s="11"/>
      <c r="I637" s="11"/>
      <c r="J637" s="11"/>
      <c r="K637" s="11"/>
      <c r="L637" s="11"/>
    </row>
    <row r="638" spans="1:12">
      <c r="A638" s="11">
        <f>DNBS4BStructuralLiquidity!T111</f>
        <v>0</v>
      </c>
      <c r="B638" s="11" t="s">
        <v>1441</v>
      </c>
      <c r="C638" s="11"/>
      <c r="D638" s="11"/>
      <c r="E638" s="11" t="s">
        <v>1368</v>
      </c>
      <c r="F638" s="11"/>
      <c r="G638" s="11"/>
      <c r="H638" s="11"/>
      <c r="I638" s="11"/>
      <c r="J638" s="11"/>
      <c r="K638" s="11"/>
      <c r="L638" s="11"/>
    </row>
    <row r="639" spans="1:12">
      <c r="A639" s="11">
        <f>DNBS4BStructuralLiquidity!T112</f>
        <v>0</v>
      </c>
      <c r="B639" s="11" t="s">
        <v>1441</v>
      </c>
      <c r="C639" s="11"/>
      <c r="D639" s="11"/>
      <c r="E639" s="11" t="s">
        <v>1368</v>
      </c>
      <c r="F639" s="11"/>
      <c r="G639" s="11"/>
      <c r="H639" s="11"/>
      <c r="I639" s="11"/>
      <c r="J639" s="11"/>
      <c r="K639" s="11"/>
      <c r="L639" s="11"/>
    </row>
    <row r="640" spans="1:12">
      <c r="A640" s="11">
        <f>DNBS4BStructuralLiquidity!T113</f>
        <v>0</v>
      </c>
      <c r="B640" s="11" t="s">
        <v>1441</v>
      </c>
      <c r="C640" s="11"/>
      <c r="D640" s="11"/>
      <c r="E640" s="11" t="s">
        <v>1368</v>
      </c>
      <c r="F640" s="11"/>
      <c r="G640" s="11"/>
      <c r="H640" s="11"/>
      <c r="I640" s="11"/>
      <c r="J640" s="11"/>
      <c r="K640" s="11"/>
      <c r="L640" s="11"/>
    </row>
    <row r="641" spans="1:12">
      <c r="A641" s="11">
        <f>DNBS4BStructuralLiquidity!T114</f>
        <v>0</v>
      </c>
      <c r="B641" s="11" t="s">
        <v>1441</v>
      </c>
      <c r="C641" s="11"/>
      <c r="D641" s="11"/>
      <c r="E641" s="11" t="s">
        <v>1368</v>
      </c>
      <c r="F641" s="11"/>
      <c r="G641" s="11"/>
      <c r="H641" s="11"/>
      <c r="I641" s="11"/>
      <c r="J641" s="11"/>
      <c r="K641" s="11"/>
      <c r="L641" s="11"/>
    </row>
    <row r="642" spans="1:12">
      <c r="A642" s="11">
        <f>DNBS4BStructuralLiquidity!T115</f>
        <v>0</v>
      </c>
      <c r="B642" s="11" t="s">
        <v>1441</v>
      </c>
      <c r="C642" s="11"/>
      <c r="D642" s="11"/>
      <c r="E642" s="11" t="s">
        <v>1368</v>
      </c>
      <c r="F642" s="11"/>
      <c r="G642" s="11"/>
      <c r="H642" s="11"/>
      <c r="I642" s="11"/>
      <c r="J642" s="11"/>
      <c r="K642" s="11"/>
      <c r="L642" s="11"/>
    </row>
    <row r="643" spans="1:12">
      <c r="A643" s="11">
        <f>DNBS4BStructuralLiquidity!T116</f>
        <v>0</v>
      </c>
      <c r="B643" s="11" t="s">
        <v>1441</v>
      </c>
      <c r="C643" s="11"/>
      <c r="D643" s="11"/>
      <c r="E643" s="11" t="s">
        <v>1368</v>
      </c>
      <c r="F643" s="11"/>
      <c r="G643" s="11"/>
      <c r="H643" s="11"/>
      <c r="I643" s="11"/>
      <c r="J643" s="11"/>
      <c r="K643" s="11"/>
      <c r="L643" s="11"/>
    </row>
    <row r="644" spans="1:12">
      <c r="A644" s="11">
        <f>DNBS4BStructuralLiquidity!T117</f>
        <v>0</v>
      </c>
      <c r="B644" s="11" t="s">
        <v>1441</v>
      </c>
      <c r="C644" s="11"/>
      <c r="D644" s="11"/>
      <c r="E644" s="11" t="s">
        <v>1368</v>
      </c>
      <c r="F644" s="11"/>
      <c r="G644" s="11"/>
      <c r="H644" s="11"/>
      <c r="I644" s="11"/>
      <c r="J644" s="11"/>
      <c r="K644" s="11"/>
      <c r="L644" s="11"/>
    </row>
    <row r="645" spans="1:12">
      <c r="A645" s="11">
        <f>DNBS4BStructuralLiquidity!T118</f>
        <v>0</v>
      </c>
      <c r="B645" s="11" t="s">
        <v>1441</v>
      </c>
      <c r="C645" s="11"/>
      <c r="D645" s="11"/>
      <c r="E645" s="11" t="s">
        <v>1368</v>
      </c>
      <c r="F645" s="11"/>
      <c r="G645" s="11"/>
      <c r="H645" s="11"/>
      <c r="I645" s="11"/>
      <c r="J645" s="11"/>
      <c r="K645" s="11"/>
      <c r="L645" s="11"/>
    </row>
    <row r="646" spans="1:12">
      <c r="A646" s="11">
        <f>DNBS4BStructuralLiquidity!T119</f>
        <v>0</v>
      </c>
      <c r="B646" s="11" t="s">
        <v>1441</v>
      </c>
      <c r="C646" s="11"/>
      <c r="D646" s="11"/>
      <c r="E646" s="11" t="s">
        <v>1368</v>
      </c>
      <c r="F646" s="11"/>
      <c r="G646" s="11"/>
      <c r="H646" s="11"/>
      <c r="I646" s="11"/>
      <c r="J646" s="11"/>
      <c r="K646" s="11"/>
      <c r="L646" s="11"/>
    </row>
    <row r="647" spans="1:12">
      <c r="A647" s="11">
        <f>DNBS4BStructuralLiquidity!T120</f>
        <v>0</v>
      </c>
      <c r="B647" s="11" t="s">
        <v>1441</v>
      </c>
      <c r="C647" s="11"/>
      <c r="D647" s="11"/>
      <c r="E647" s="11" t="s">
        <v>1368</v>
      </c>
      <c r="F647" s="11"/>
      <c r="G647" s="11"/>
      <c r="H647" s="11"/>
      <c r="I647" s="11"/>
      <c r="J647" s="11"/>
      <c r="K647" s="11"/>
      <c r="L647" s="11"/>
    </row>
    <row r="648" spans="1:12">
      <c r="A648" s="11">
        <f>DNBS4BStructuralLiquidity!T121</f>
        <v>0</v>
      </c>
      <c r="B648" s="11" t="s">
        <v>1441</v>
      </c>
      <c r="C648" s="11"/>
      <c r="D648" s="11"/>
      <c r="E648" s="11" t="s">
        <v>1368</v>
      </c>
      <c r="F648" s="11"/>
      <c r="G648" s="11"/>
      <c r="H648" s="11"/>
      <c r="I648" s="11"/>
      <c r="J648" s="11"/>
      <c r="K648" s="11"/>
      <c r="L648" s="11"/>
    </row>
    <row r="649" spans="1:12">
      <c r="A649" s="11">
        <f>DNBS4BStructuralLiquidity!T122</f>
        <v>0</v>
      </c>
      <c r="B649" s="11" t="s">
        <v>1441</v>
      </c>
      <c r="C649" s="11"/>
      <c r="D649" s="11"/>
      <c r="E649" s="11" t="s">
        <v>1368</v>
      </c>
      <c r="F649" s="11"/>
      <c r="G649" s="11"/>
      <c r="H649" s="11"/>
      <c r="I649" s="11"/>
      <c r="J649" s="11"/>
      <c r="K649" s="11"/>
      <c r="L649" s="11"/>
    </row>
    <row r="650" spans="1:12">
      <c r="A650" s="11">
        <f>DNBS4BStructuralLiquidity!T123</f>
        <v>0</v>
      </c>
      <c r="B650" s="11" t="s">
        <v>1441</v>
      </c>
      <c r="C650" s="11"/>
      <c r="D650" s="11"/>
      <c r="E650" s="11" t="s">
        <v>1368</v>
      </c>
      <c r="F650" s="11"/>
      <c r="G650" s="11"/>
      <c r="H650" s="11"/>
      <c r="I650" s="11"/>
      <c r="J650" s="11"/>
      <c r="K650" s="11"/>
      <c r="L650" s="11"/>
    </row>
    <row r="651" spans="1:12">
      <c r="A651" s="11">
        <f>DNBS4BStructuralLiquidity!T124</f>
        <v>0</v>
      </c>
      <c r="B651" s="11" t="s">
        <v>1441</v>
      </c>
      <c r="C651" s="11"/>
      <c r="D651" s="11"/>
      <c r="E651" s="11" t="s">
        <v>1368</v>
      </c>
      <c r="F651" s="11"/>
      <c r="G651" s="11"/>
      <c r="H651" s="11"/>
      <c r="I651" s="11"/>
      <c r="J651" s="11"/>
      <c r="K651" s="11"/>
      <c r="L651" s="11"/>
    </row>
    <row r="652" spans="1:12">
      <c r="A652" s="11">
        <f>DNBS4BStructuralLiquidity!T125</f>
        <v>0</v>
      </c>
      <c r="B652" s="11" t="s">
        <v>1441</v>
      </c>
      <c r="C652" s="11"/>
      <c r="D652" s="11"/>
      <c r="E652" s="11" t="s">
        <v>1368</v>
      </c>
      <c r="F652" s="11"/>
      <c r="G652" s="11"/>
      <c r="H652" s="11"/>
      <c r="I652" s="11"/>
      <c r="J652" s="11"/>
      <c r="K652" s="11"/>
      <c r="L652" s="11"/>
    </row>
    <row r="653" spans="1:12">
      <c r="A653" s="11">
        <f>DNBS4BStructuralLiquidity!T126</f>
        <v>0</v>
      </c>
      <c r="B653" s="11" t="s">
        <v>1441</v>
      </c>
      <c r="C653" s="11"/>
      <c r="D653" s="11"/>
      <c r="E653" s="11" t="s">
        <v>1368</v>
      </c>
      <c r="F653" s="11"/>
      <c r="G653" s="11"/>
      <c r="H653" s="11"/>
      <c r="I653" s="11"/>
      <c r="J653" s="11"/>
      <c r="K653" s="11"/>
      <c r="L653" s="11"/>
    </row>
    <row r="654" spans="1:12">
      <c r="A654" s="11">
        <f>DNBS4BStructuralLiquidity!T127</f>
        <v>0</v>
      </c>
      <c r="B654" s="11" t="s">
        <v>1441</v>
      </c>
      <c r="C654" s="11"/>
      <c r="D654" s="11"/>
      <c r="E654" s="11" t="s">
        <v>1368</v>
      </c>
      <c r="F654" s="11"/>
      <c r="G654" s="11"/>
      <c r="H654" s="11"/>
      <c r="I654" s="11"/>
      <c r="J654" s="11"/>
      <c r="K654" s="11"/>
      <c r="L654" s="11"/>
    </row>
    <row r="655" spans="1:12">
      <c r="A655" s="11">
        <f>DNBS4BStructuralLiquidity!T128</f>
        <v>0</v>
      </c>
      <c r="B655" s="11" t="s">
        <v>1441</v>
      </c>
      <c r="C655" s="11"/>
      <c r="D655" s="11"/>
      <c r="E655" s="11" t="s">
        <v>1368</v>
      </c>
      <c r="F655" s="11"/>
      <c r="G655" s="11"/>
      <c r="H655" s="11"/>
      <c r="I655" s="11"/>
      <c r="J655" s="11"/>
      <c r="K655" s="11"/>
      <c r="L655" s="11"/>
    </row>
    <row r="656" spans="1:12">
      <c r="A656" s="11">
        <f>DNBS4BStructuralLiquidity!T129</f>
        <v>0</v>
      </c>
      <c r="B656" s="11" t="s">
        <v>1441</v>
      </c>
      <c r="C656" s="11"/>
      <c r="D656" s="11"/>
      <c r="E656" s="11" t="s">
        <v>1368</v>
      </c>
      <c r="F656" s="11"/>
      <c r="G656" s="11"/>
      <c r="H656" s="11"/>
      <c r="I656" s="11"/>
      <c r="J656" s="11"/>
      <c r="K656" s="11"/>
      <c r="L656" s="11"/>
    </row>
    <row r="657" spans="1:13">
      <c r="A657" s="11">
        <f>DNBS4BStructuralLiquidity!T130</f>
        <v>0</v>
      </c>
      <c r="B657" s="11" t="s">
        <v>1441</v>
      </c>
      <c r="C657" s="11"/>
      <c r="D657" s="11"/>
      <c r="E657" s="11" t="s">
        <v>1368</v>
      </c>
      <c r="F657" s="11"/>
      <c r="G657" s="11"/>
      <c r="H657" s="11"/>
      <c r="I657" s="11"/>
      <c r="J657" s="11"/>
      <c r="K657" s="11"/>
      <c r="L657" s="11"/>
    </row>
    <row r="658" spans="1:13">
      <c r="A658" s="11">
        <f>DNBS4BStructuralLiquidity!T131</f>
        <v>0</v>
      </c>
      <c r="B658" s="11" t="s">
        <v>1441</v>
      </c>
      <c r="C658" s="11"/>
      <c r="D658" s="11"/>
      <c r="E658" s="11" t="s">
        <v>1368</v>
      </c>
      <c r="F658" s="11"/>
      <c r="G658" s="11"/>
      <c r="H658" s="11"/>
      <c r="I658" s="11"/>
      <c r="J658" s="11"/>
      <c r="K658" s="11"/>
      <c r="L658" s="11"/>
    </row>
    <row r="659" spans="1:13">
      <c r="A659" s="11">
        <f>DNBS4BStructuralLiquidity!T132</f>
        <v>0</v>
      </c>
      <c r="B659" s="11" t="s">
        <v>1441</v>
      </c>
      <c r="C659" s="11"/>
      <c r="D659" s="11"/>
      <c r="E659" s="11" t="s">
        <v>1368</v>
      </c>
      <c r="F659" s="11"/>
      <c r="G659" s="11"/>
      <c r="H659" s="11"/>
      <c r="I659" s="11"/>
      <c r="J659" s="11"/>
      <c r="K659" s="11"/>
      <c r="L659" s="11"/>
    </row>
    <row r="660" spans="1:13">
      <c r="A660" s="11">
        <f>DNBS4BStructuralLiquidity!T133</f>
        <v>0</v>
      </c>
      <c r="B660" s="11" t="s">
        <v>1441</v>
      </c>
      <c r="C660" s="11"/>
      <c r="D660" s="11"/>
      <c r="E660" s="11" t="s">
        <v>1368</v>
      </c>
      <c r="F660" s="11"/>
      <c r="G660" s="11"/>
      <c r="H660" s="11"/>
      <c r="I660" s="11"/>
      <c r="J660" s="11"/>
      <c r="K660" s="11"/>
      <c r="L660" s="11"/>
    </row>
    <row r="661" spans="1:13">
      <c r="A661" s="11">
        <f>DNBS4BStructuralLiquidity!T134</f>
        <v>0</v>
      </c>
      <c r="B661" s="11" t="s">
        <v>1441</v>
      </c>
      <c r="C661" s="11"/>
      <c r="D661" s="11"/>
      <c r="E661" s="11" t="s">
        <v>1368</v>
      </c>
      <c r="F661" s="11"/>
      <c r="G661" s="11"/>
      <c r="H661" s="11"/>
      <c r="I661" s="11"/>
      <c r="J661" s="11"/>
      <c r="K661" s="11"/>
      <c r="L661" s="11"/>
    </row>
    <row r="662" spans="1:13">
      <c r="A662" s="11">
        <f>DNBS4BStructuralLiquidity!T135</f>
        <v>0</v>
      </c>
      <c r="B662" s="11" t="s">
        <v>1441</v>
      </c>
      <c r="C662" s="11"/>
      <c r="D662" s="11"/>
      <c r="E662" s="11" t="s">
        <v>1368</v>
      </c>
      <c r="F662" s="11"/>
      <c r="G662" s="11"/>
      <c r="H662" s="11"/>
      <c r="I662" s="11"/>
      <c r="J662" s="11"/>
      <c r="K662" s="11"/>
      <c r="L662" s="11"/>
    </row>
    <row r="663" spans="1:13">
      <c r="A663" s="11">
        <f>DNBS4BStructuralLiquidity!T136</f>
        <v>0</v>
      </c>
      <c r="B663" s="11" t="s">
        <v>1441</v>
      </c>
      <c r="C663" s="11"/>
      <c r="D663" s="11"/>
      <c r="E663" s="11" t="s">
        <v>1368</v>
      </c>
      <c r="F663" s="11"/>
      <c r="G663" s="11"/>
      <c r="H663" s="11"/>
      <c r="I663" s="11"/>
      <c r="J663" s="11"/>
      <c r="K663" s="11"/>
      <c r="L663" s="11"/>
    </row>
    <row r="664" spans="1:13">
      <c r="A664" s="11">
        <f>DNBS4BStructuralLiquidity!T137</f>
        <v>0</v>
      </c>
      <c r="B664" s="11" t="s">
        <v>1441</v>
      </c>
      <c r="C664" s="11"/>
      <c r="D664" s="11"/>
      <c r="E664" s="11" t="s">
        <v>1368</v>
      </c>
      <c r="F664" s="11"/>
      <c r="G664" s="11"/>
      <c r="H664" s="11"/>
      <c r="I664" s="11"/>
      <c r="J664" s="11"/>
      <c r="K664" s="11"/>
      <c r="L664" s="11"/>
    </row>
    <row r="665" spans="1:13">
      <c r="A665" s="11">
        <f>DNBS4BStructuralLiquidity!T138</f>
        <v>0</v>
      </c>
      <c r="B665" s="11" t="s">
        <v>1441</v>
      </c>
      <c r="C665" s="11"/>
      <c r="D665" s="11"/>
      <c r="E665" s="11" t="s">
        <v>1368</v>
      </c>
      <c r="F665" s="11"/>
      <c r="G665" s="11"/>
      <c r="H665" s="11"/>
      <c r="I665" s="11"/>
      <c r="J665" s="11"/>
      <c r="K665" s="11"/>
      <c r="L665" s="11"/>
    </row>
    <row r="666" spans="1:13">
      <c r="A666" s="11">
        <f>DNBS4BStructuralLiquidity!T139</f>
        <v>0</v>
      </c>
      <c r="B666" s="11" t="s">
        <v>1441</v>
      </c>
      <c r="C666" s="11"/>
      <c r="D666" s="11"/>
      <c r="E666" s="11" t="s">
        <v>1368</v>
      </c>
      <c r="F666" s="11"/>
      <c r="G666" s="11"/>
      <c r="H666" s="11"/>
      <c r="I666" s="11"/>
      <c r="J666" s="11"/>
      <c r="K666" s="11"/>
      <c r="L666" s="11"/>
    </row>
    <row r="667" spans="1:13" s="11" customFormat="1">
      <c r="A667" s="11">
        <f>DNBS4BStructuralLiquidity!T140</f>
        <v>0</v>
      </c>
      <c r="B667" s="11" t="s">
        <v>1441</v>
      </c>
      <c r="E667" s="11" t="s">
        <v>1368</v>
      </c>
    </row>
    <row r="668" spans="1:13">
      <c r="A668">
        <f>DNBS4BStructuralLiquidity!T142</f>
        <v>0</v>
      </c>
      <c r="B668" s="11" t="s">
        <v>1441</v>
      </c>
      <c r="C668" s="11"/>
      <c r="D668" s="11"/>
      <c r="E668" s="11" t="s">
        <v>1369</v>
      </c>
      <c r="F668" s="11"/>
      <c r="G668" s="11"/>
      <c r="H668" s="11"/>
      <c r="I668" s="11"/>
      <c r="J668" s="11"/>
      <c r="K668" s="11"/>
      <c r="L668" s="11"/>
      <c r="M668" s="11"/>
    </row>
    <row r="669" spans="1:13">
      <c r="A669" s="11">
        <f>DNBS4BStructuralLiquidity!T143</f>
        <v>0</v>
      </c>
      <c r="B669" s="11" t="s">
        <v>1441</v>
      </c>
      <c r="C669" s="11"/>
      <c r="D669" s="11"/>
      <c r="E669" s="11" t="s">
        <v>1369</v>
      </c>
      <c r="F669" s="11"/>
      <c r="G669" s="11"/>
      <c r="H669" s="11"/>
      <c r="I669" s="11"/>
      <c r="J669" s="11"/>
      <c r="K669" s="11"/>
      <c r="L669" s="11"/>
      <c r="M669" s="11"/>
    </row>
    <row r="670" spans="1:13">
      <c r="A670" s="11">
        <f>DNBS4BStructuralLiquidity!T144</f>
        <v>0</v>
      </c>
      <c r="B670" s="11" t="s">
        <v>1441</v>
      </c>
      <c r="C670" s="11"/>
      <c r="D670" s="11"/>
      <c r="E670" s="11" t="s">
        <v>1369</v>
      </c>
      <c r="F670" s="11"/>
      <c r="G670" s="11"/>
      <c r="H670" s="11"/>
      <c r="I670" s="11"/>
      <c r="J670" s="11"/>
      <c r="K670" s="11"/>
      <c r="L670" s="11"/>
      <c r="M670" s="11"/>
    </row>
    <row r="671" spans="1:13">
      <c r="A671" s="11">
        <f>DNBS4BStructuralLiquidity!T145</f>
        <v>0</v>
      </c>
      <c r="B671" s="11" t="s">
        <v>1441</v>
      </c>
      <c r="C671" s="11"/>
      <c r="D671" s="11"/>
      <c r="E671" s="11" t="s">
        <v>1369</v>
      </c>
      <c r="F671" s="11"/>
      <c r="G671" s="11"/>
      <c r="H671" s="11"/>
      <c r="I671" s="11"/>
      <c r="J671" s="11"/>
      <c r="K671" s="11"/>
      <c r="L671" s="11"/>
      <c r="M671" s="11"/>
    </row>
    <row r="672" spans="1:13">
      <c r="A672" s="11">
        <f>DNBS4BStructuralLiquidity!T146</f>
        <v>0</v>
      </c>
      <c r="B672" s="11" t="s">
        <v>1441</v>
      </c>
      <c r="C672" s="11"/>
      <c r="D672" s="11"/>
      <c r="E672" s="11" t="s">
        <v>1369</v>
      </c>
      <c r="F672" s="11"/>
      <c r="G672" s="11"/>
      <c r="H672" s="11"/>
      <c r="I672" s="11"/>
      <c r="J672" s="11"/>
      <c r="K672" s="11"/>
      <c r="L672" s="11"/>
      <c r="M672" s="11"/>
    </row>
    <row r="673" spans="1:13">
      <c r="A673" s="11">
        <f>DNBS4BStructuralLiquidity!T147</f>
        <v>0</v>
      </c>
      <c r="B673" s="11" t="s">
        <v>1441</v>
      </c>
      <c r="C673" s="11"/>
      <c r="D673" s="11"/>
      <c r="E673" s="11" t="s">
        <v>1369</v>
      </c>
      <c r="F673" s="11"/>
      <c r="G673" s="11"/>
      <c r="H673" s="11"/>
      <c r="I673" s="11"/>
      <c r="J673" s="11"/>
      <c r="K673" s="11"/>
      <c r="L673" s="11"/>
      <c r="M673" s="11"/>
    </row>
    <row r="674" spans="1:13">
      <c r="A674" s="11">
        <f>DNBS4BStructuralLiquidity!T148</f>
        <v>0</v>
      </c>
      <c r="B674" s="11" t="s">
        <v>1441</v>
      </c>
      <c r="C674" s="11"/>
      <c r="D674" s="11"/>
      <c r="E674" s="11" t="s">
        <v>1369</v>
      </c>
      <c r="F674" s="11"/>
      <c r="G674" s="11"/>
      <c r="H674" s="11"/>
      <c r="I674" s="11"/>
      <c r="J674" s="11"/>
      <c r="K674" s="11"/>
      <c r="L674" s="11"/>
      <c r="M674" s="11"/>
    </row>
    <row r="675" spans="1:13">
      <c r="A675" s="11">
        <f>DNBS4BStructuralLiquidity!T149</f>
        <v>0</v>
      </c>
      <c r="B675" s="11" t="s">
        <v>1441</v>
      </c>
      <c r="C675" s="11"/>
      <c r="D675" s="11"/>
      <c r="E675" s="11" t="s">
        <v>1369</v>
      </c>
      <c r="F675" s="11"/>
      <c r="G675" s="11"/>
      <c r="H675" s="11"/>
      <c r="I675" s="11"/>
      <c r="J675" s="11"/>
      <c r="K675" s="11"/>
      <c r="L675" s="11"/>
      <c r="M675" s="11"/>
    </row>
    <row r="676" spans="1:13">
      <c r="A676" s="11">
        <f>DNBS4BStructuralLiquidity!T150</f>
        <v>0</v>
      </c>
      <c r="B676" s="11" t="s">
        <v>1441</v>
      </c>
      <c r="C676" s="11"/>
      <c r="D676" s="11"/>
      <c r="E676" s="11" t="s">
        <v>1369</v>
      </c>
      <c r="F676" s="11"/>
      <c r="G676" s="11"/>
      <c r="H676" s="11"/>
      <c r="I676" s="11"/>
      <c r="J676" s="11"/>
      <c r="K676" s="11"/>
      <c r="L676" s="11"/>
      <c r="M676" s="11"/>
    </row>
    <row r="677" spans="1:13">
      <c r="A677" s="11">
        <f>DNBS4BStructuralLiquidity!T151</f>
        <v>0</v>
      </c>
      <c r="B677" s="11" t="s">
        <v>1441</v>
      </c>
      <c r="C677" s="11"/>
      <c r="D677" s="11"/>
      <c r="E677" s="11" t="s">
        <v>1369</v>
      </c>
      <c r="F677" s="11"/>
      <c r="G677" s="11"/>
      <c r="H677" s="11"/>
      <c r="I677" s="11"/>
      <c r="J677" s="11"/>
      <c r="K677" s="11"/>
      <c r="L677" s="11"/>
      <c r="M677" s="11"/>
    </row>
    <row r="678" spans="1:13">
      <c r="A678" s="11">
        <f>DNBS4BStructuralLiquidity!T152</f>
        <v>0</v>
      </c>
      <c r="B678" s="11" t="s">
        <v>1441</v>
      </c>
      <c r="C678" s="11"/>
      <c r="D678" s="11"/>
      <c r="E678" s="11" t="s">
        <v>1369</v>
      </c>
      <c r="F678" s="11"/>
      <c r="G678" s="11"/>
      <c r="H678" s="11"/>
      <c r="I678" s="11"/>
      <c r="J678" s="11"/>
      <c r="K678" s="11"/>
      <c r="L678" s="11"/>
      <c r="M678" s="11"/>
    </row>
    <row r="679" spans="1:13">
      <c r="A679" s="11">
        <f>DNBS4BStructuralLiquidity!T153</f>
        <v>0</v>
      </c>
      <c r="B679" s="11" t="s">
        <v>1441</v>
      </c>
      <c r="C679" s="11"/>
      <c r="D679" s="11"/>
      <c r="E679" s="11" t="s">
        <v>1369</v>
      </c>
      <c r="F679" s="11"/>
      <c r="G679" s="11"/>
      <c r="H679" s="11"/>
      <c r="I679" s="11"/>
      <c r="J679" s="11"/>
      <c r="K679" s="11"/>
      <c r="L679" s="11"/>
      <c r="M679" s="11"/>
    </row>
    <row r="680" spans="1:13">
      <c r="A680" s="11">
        <f>DNBS4BStructuralLiquidity!T154</f>
        <v>0</v>
      </c>
      <c r="B680" s="11" t="s">
        <v>1441</v>
      </c>
      <c r="C680" s="11"/>
      <c r="D680" s="11"/>
      <c r="E680" s="11" t="s">
        <v>1369</v>
      </c>
      <c r="F680" s="11"/>
      <c r="G680" s="11"/>
      <c r="H680" s="11"/>
      <c r="I680" s="11"/>
      <c r="J680" s="11"/>
      <c r="K680" s="11"/>
      <c r="L680" s="11"/>
      <c r="M680" s="11"/>
    </row>
    <row r="681" spans="1:13">
      <c r="A681" s="11">
        <f>DNBS4BStructuralLiquidity!T155</f>
        <v>0</v>
      </c>
      <c r="B681" s="11" t="s">
        <v>1441</v>
      </c>
      <c r="C681" s="11"/>
      <c r="D681" s="11"/>
      <c r="E681" s="11" t="s">
        <v>1369</v>
      </c>
      <c r="F681" s="11"/>
      <c r="G681" s="11"/>
      <c r="H681" s="11"/>
      <c r="I681" s="11"/>
      <c r="J681" s="11"/>
      <c r="K681" s="11"/>
      <c r="L681" s="11"/>
      <c r="M681" s="11"/>
    </row>
    <row r="682" spans="1:13">
      <c r="A682" s="11">
        <f>DNBS4BStructuralLiquidity!T156</f>
        <v>0</v>
      </c>
      <c r="B682" s="11" t="s">
        <v>1441</v>
      </c>
      <c r="C682" s="11"/>
      <c r="D682" s="11"/>
      <c r="E682" s="11" t="s">
        <v>1369</v>
      </c>
      <c r="F682" s="11"/>
      <c r="G682" s="11"/>
      <c r="H682" s="11"/>
      <c r="I682" s="11"/>
      <c r="J682" s="11"/>
      <c r="K682" s="11"/>
      <c r="L682" s="11"/>
      <c r="M682" s="11"/>
    </row>
    <row r="683" spans="1:13">
      <c r="A683" s="11">
        <f>DNBS4BStructuralLiquidity!T157</f>
        <v>0</v>
      </c>
      <c r="B683" s="11" t="s">
        <v>1441</v>
      </c>
      <c r="C683" s="11"/>
      <c r="D683" s="11"/>
      <c r="E683" s="11" t="s">
        <v>1369</v>
      </c>
      <c r="F683" s="11"/>
      <c r="G683" s="11"/>
      <c r="H683" s="11"/>
      <c r="I683" s="11"/>
      <c r="J683" s="11"/>
      <c r="K683" s="11"/>
      <c r="L683" s="11"/>
      <c r="M683" s="11"/>
    </row>
    <row r="684" spans="1:13">
      <c r="A684" s="11">
        <f>DNBS4BStructuralLiquidity!T158</f>
        <v>0</v>
      </c>
      <c r="B684" s="11" t="s">
        <v>1441</v>
      </c>
      <c r="C684" s="11"/>
      <c r="D684" s="11"/>
      <c r="E684" s="11" t="s">
        <v>1369</v>
      </c>
      <c r="F684" s="11"/>
      <c r="G684" s="11"/>
      <c r="H684" s="11"/>
      <c r="I684" s="11"/>
      <c r="J684" s="11"/>
      <c r="K684" s="11"/>
      <c r="L684" s="11"/>
      <c r="M684" s="11"/>
    </row>
    <row r="685" spans="1:13">
      <c r="A685" s="11">
        <f>DNBS4BStructuralLiquidity!T159</f>
        <v>0</v>
      </c>
      <c r="B685" s="11" t="s">
        <v>1441</v>
      </c>
      <c r="C685" s="11"/>
      <c r="D685" s="11"/>
      <c r="E685" s="11" t="s">
        <v>1369</v>
      </c>
      <c r="F685" s="11"/>
      <c r="G685" s="11"/>
      <c r="H685" s="11"/>
      <c r="I685" s="11"/>
      <c r="J685" s="11"/>
      <c r="K685" s="11"/>
      <c r="L685" s="11"/>
      <c r="M685" s="11"/>
    </row>
    <row r="686" spans="1:13">
      <c r="A686" s="11">
        <f>DNBS4BStructuralLiquidity!T160</f>
        <v>0</v>
      </c>
      <c r="B686" s="11" t="s">
        <v>1441</v>
      </c>
      <c r="C686" s="11"/>
      <c r="D686" s="11"/>
      <c r="E686" s="11" t="s">
        <v>1369</v>
      </c>
      <c r="F686" s="11"/>
      <c r="G686" s="11"/>
      <c r="H686" s="11"/>
      <c r="I686" s="11"/>
      <c r="J686" s="11"/>
      <c r="K686" s="11"/>
      <c r="L686" s="11"/>
      <c r="M686" s="11"/>
    </row>
    <row r="687" spans="1:13">
      <c r="A687" s="11">
        <f>DNBS4BStructuralLiquidity!T161</f>
        <v>0</v>
      </c>
      <c r="B687" s="11" t="s">
        <v>1441</v>
      </c>
      <c r="C687" s="11"/>
      <c r="D687" s="11"/>
      <c r="E687" s="11" t="s">
        <v>1369</v>
      </c>
      <c r="F687" s="11"/>
      <c r="G687" s="11"/>
      <c r="H687" s="11"/>
      <c r="I687" s="11"/>
      <c r="J687" s="11"/>
      <c r="K687" s="11"/>
      <c r="L687" s="11"/>
      <c r="M687" s="11"/>
    </row>
    <row r="688" spans="1:13">
      <c r="A688" s="11">
        <f>DNBS4BStructuralLiquidity!T162</f>
        <v>0</v>
      </c>
      <c r="B688" s="11" t="s">
        <v>1441</v>
      </c>
      <c r="C688" s="11"/>
      <c r="D688" s="11"/>
      <c r="E688" s="11" t="s">
        <v>1369</v>
      </c>
      <c r="F688" s="11"/>
      <c r="G688" s="11"/>
      <c r="H688" s="11"/>
      <c r="I688" s="11"/>
      <c r="J688" s="11"/>
      <c r="K688" s="11"/>
      <c r="L688" s="11"/>
      <c r="M688" s="11"/>
    </row>
    <row r="689" spans="1:13">
      <c r="A689" s="11">
        <f>DNBS4BStructuralLiquidity!T163</f>
        <v>0</v>
      </c>
      <c r="B689" s="11" t="s">
        <v>1441</v>
      </c>
      <c r="C689" s="11"/>
      <c r="D689" s="11"/>
      <c r="E689" s="11" t="s">
        <v>1369</v>
      </c>
      <c r="F689" s="11"/>
      <c r="G689" s="11"/>
      <c r="H689" s="11"/>
      <c r="I689" s="11"/>
      <c r="J689" s="11"/>
      <c r="K689" s="11"/>
      <c r="L689" s="11"/>
      <c r="M689" s="11"/>
    </row>
    <row r="690" spans="1:13">
      <c r="A690" s="11">
        <f>DNBS4BStructuralLiquidity!T164</f>
        <v>0</v>
      </c>
      <c r="B690" s="11" t="s">
        <v>1441</v>
      </c>
      <c r="C690" s="11"/>
      <c r="D690" s="11"/>
      <c r="E690" s="11" t="s">
        <v>1369</v>
      </c>
      <c r="F690" s="11"/>
      <c r="G690" s="11"/>
      <c r="H690" s="11"/>
      <c r="I690" s="11"/>
      <c r="J690" s="11"/>
      <c r="K690" s="11"/>
      <c r="L690" s="11"/>
      <c r="M690" s="11"/>
    </row>
    <row r="691" spans="1:13">
      <c r="A691" s="11">
        <f>DNBS4BStructuralLiquidity!T165</f>
        <v>0</v>
      </c>
      <c r="B691" s="11" t="s">
        <v>1441</v>
      </c>
      <c r="C691" s="11"/>
      <c r="D691" s="11"/>
      <c r="E691" s="11" t="s">
        <v>1369</v>
      </c>
      <c r="F691" s="11"/>
      <c r="G691" s="11"/>
      <c r="H691" s="11"/>
      <c r="I691" s="11"/>
      <c r="J691" s="11"/>
      <c r="K691" s="11"/>
      <c r="L691" s="11"/>
      <c r="M691" s="11"/>
    </row>
    <row r="692" spans="1:13">
      <c r="A692" s="11">
        <f>DNBS4BStructuralLiquidity!T166</f>
        <v>0</v>
      </c>
      <c r="B692" s="11" t="s">
        <v>1441</v>
      </c>
      <c r="C692" s="11"/>
      <c r="D692" s="11"/>
      <c r="E692" s="11" t="s">
        <v>1369</v>
      </c>
      <c r="F692" s="11"/>
      <c r="G692" s="11"/>
      <c r="H692" s="11"/>
      <c r="I692" s="11"/>
      <c r="J692" s="11"/>
      <c r="K692" s="11"/>
      <c r="L692" s="11"/>
      <c r="M692" s="11"/>
    </row>
    <row r="693" spans="1:13">
      <c r="A693" s="11">
        <f>DNBS4BStructuralLiquidity!T167</f>
        <v>0</v>
      </c>
      <c r="B693" s="11" t="s">
        <v>1441</v>
      </c>
      <c r="C693" s="11"/>
      <c r="D693" s="11"/>
      <c r="E693" s="11" t="s">
        <v>1369</v>
      </c>
      <c r="F693" s="11"/>
      <c r="G693" s="11"/>
      <c r="H693" s="11"/>
      <c r="I693" s="11"/>
      <c r="J693" s="11"/>
      <c r="K693" s="11"/>
      <c r="L693" s="11"/>
      <c r="M693" s="11"/>
    </row>
    <row r="694" spans="1:13">
      <c r="A694" s="11">
        <f>DNBS4BStructuralLiquidity!T168</f>
        <v>0</v>
      </c>
      <c r="B694" s="11" t="s">
        <v>1441</v>
      </c>
      <c r="C694" s="11"/>
      <c r="D694" s="11"/>
      <c r="E694" s="11" t="s">
        <v>1369</v>
      </c>
      <c r="F694" s="11"/>
      <c r="G694" s="11"/>
      <c r="H694" s="11"/>
      <c r="I694" s="11"/>
      <c r="J694" s="11"/>
      <c r="K694" s="11"/>
      <c r="L694" s="11"/>
      <c r="M694" s="11"/>
    </row>
    <row r="695" spans="1:13">
      <c r="A695" s="11">
        <f>DNBS4BStructuralLiquidity!T169</f>
        <v>0</v>
      </c>
      <c r="B695" s="11" t="s">
        <v>1441</v>
      </c>
      <c r="C695" s="11"/>
      <c r="D695" s="11"/>
      <c r="E695" s="11" t="s">
        <v>1369</v>
      </c>
      <c r="F695" s="11"/>
      <c r="G695" s="11"/>
      <c r="H695" s="11"/>
      <c r="I695" s="11"/>
      <c r="J695" s="11"/>
      <c r="K695" s="11"/>
      <c r="L695" s="11"/>
      <c r="M695" s="11"/>
    </row>
    <row r="696" spans="1:13">
      <c r="A696" s="11">
        <f>DNBS4BStructuralLiquidity!T170</f>
        <v>0</v>
      </c>
      <c r="B696" s="11" t="s">
        <v>1441</v>
      </c>
      <c r="C696" s="11"/>
      <c r="D696" s="11"/>
      <c r="E696" s="11" t="s">
        <v>1369</v>
      </c>
      <c r="F696" s="11"/>
      <c r="G696" s="11"/>
      <c r="H696" s="11"/>
      <c r="I696" s="11"/>
      <c r="J696" s="11"/>
      <c r="K696" s="11"/>
      <c r="L696" s="11"/>
      <c r="M696" s="11"/>
    </row>
    <row r="697" spans="1:13">
      <c r="A697" s="11">
        <f>DNBS4BStructuralLiquidity!T171</f>
        <v>0</v>
      </c>
      <c r="B697" s="11" t="s">
        <v>1441</v>
      </c>
      <c r="C697" s="11"/>
      <c r="D697" s="11"/>
      <c r="E697" s="11" t="s">
        <v>1369</v>
      </c>
      <c r="F697" s="11"/>
      <c r="G697" s="11"/>
      <c r="H697" s="11"/>
      <c r="I697" s="11"/>
      <c r="J697" s="11"/>
      <c r="K697" s="11"/>
      <c r="L697" s="11"/>
      <c r="M697" s="11"/>
    </row>
    <row r="698" spans="1:13">
      <c r="A698" s="11">
        <f>DNBS4BStructuralLiquidity!T172</f>
        <v>0</v>
      </c>
      <c r="B698" s="11" t="s">
        <v>1441</v>
      </c>
      <c r="C698" s="11"/>
      <c r="D698" s="11"/>
      <c r="E698" s="11" t="s">
        <v>1369</v>
      </c>
      <c r="F698" s="11"/>
      <c r="G698" s="11"/>
      <c r="H698" s="11"/>
      <c r="I698" s="11"/>
      <c r="J698" s="11"/>
      <c r="K698" s="11"/>
      <c r="L698" s="11"/>
      <c r="M698" s="11"/>
    </row>
    <row r="699" spans="1:13">
      <c r="A699" s="11">
        <f>DNBS4BStructuralLiquidity!T173</f>
        <v>0</v>
      </c>
      <c r="B699" s="11" t="s">
        <v>1441</v>
      </c>
      <c r="C699" s="11"/>
      <c r="D699" s="11"/>
      <c r="E699" s="11" t="s">
        <v>1369</v>
      </c>
      <c r="F699" s="11"/>
      <c r="G699" s="11"/>
      <c r="H699" s="11"/>
      <c r="I699" s="11"/>
      <c r="J699" s="11"/>
      <c r="K699" s="11"/>
      <c r="L699" s="11"/>
      <c r="M699" s="11"/>
    </row>
    <row r="700" spans="1:13">
      <c r="A700" s="11">
        <f>DNBS4BStructuralLiquidity!T174</f>
        <v>0</v>
      </c>
      <c r="B700" s="11" t="s">
        <v>1441</v>
      </c>
      <c r="C700" s="11"/>
      <c r="D700" s="11"/>
      <c r="E700" s="11" t="s">
        <v>1369</v>
      </c>
      <c r="F700" s="11"/>
      <c r="G700" s="11"/>
      <c r="H700" s="11"/>
      <c r="I700" s="11"/>
      <c r="J700" s="11"/>
      <c r="K700" s="11"/>
      <c r="L700" s="11"/>
      <c r="M700" s="11"/>
    </row>
    <row r="701" spans="1:13">
      <c r="A701" s="11">
        <f>DNBS4BStructuralLiquidity!T175</f>
        <v>0</v>
      </c>
      <c r="B701" s="11" t="s">
        <v>1441</v>
      </c>
      <c r="C701" s="11"/>
      <c r="D701" s="11"/>
      <c r="E701" s="11" t="s">
        <v>1369</v>
      </c>
      <c r="F701" s="11"/>
      <c r="G701" s="11"/>
      <c r="H701" s="11"/>
      <c r="I701" s="11"/>
      <c r="J701" s="11"/>
      <c r="K701" s="11"/>
      <c r="L701" s="11"/>
      <c r="M701" s="11"/>
    </row>
    <row r="702" spans="1:13">
      <c r="A702" s="11">
        <f>DNBS4BStructuralLiquidity!T176</f>
        <v>0</v>
      </c>
      <c r="B702" s="11" t="s">
        <v>1441</v>
      </c>
      <c r="C702" s="11"/>
      <c r="D702" s="11"/>
      <c r="E702" s="11" t="s">
        <v>1369</v>
      </c>
      <c r="F702" s="11"/>
      <c r="G702" s="11"/>
      <c r="H702" s="11"/>
      <c r="I702" s="11"/>
      <c r="J702" s="11"/>
      <c r="K702" s="11"/>
      <c r="L702" s="11"/>
      <c r="M702" s="11"/>
    </row>
    <row r="703" spans="1:13">
      <c r="A703" s="11">
        <f>DNBS4BStructuralLiquidity!T177</f>
        <v>0</v>
      </c>
      <c r="B703" s="11" t="s">
        <v>1441</v>
      </c>
      <c r="C703" s="11"/>
      <c r="D703" s="11"/>
      <c r="E703" s="11" t="s">
        <v>1369</v>
      </c>
      <c r="F703" s="11"/>
      <c r="G703" s="11"/>
      <c r="H703" s="11"/>
      <c r="I703" s="11"/>
      <c r="J703" s="11"/>
      <c r="K703" s="11"/>
      <c r="L703" s="11"/>
      <c r="M703" s="11"/>
    </row>
    <row r="704" spans="1:13">
      <c r="A704" s="11">
        <f>DNBS4BStructuralLiquidity!T178</f>
        <v>0</v>
      </c>
      <c r="B704" s="11" t="s">
        <v>1441</v>
      </c>
      <c r="C704" s="11"/>
      <c r="D704" s="11"/>
      <c r="E704" s="11" t="s">
        <v>1369</v>
      </c>
      <c r="F704" s="11"/>
      <c r="G704" s="11"/>
      <c r="H704" s="11"/>
      <c r="I704" s="11"/>
      <c r="J704" s="11"/>
      <c r="K704" s="11"/>
      <c r="L704" s="11"/>
      <c r="M704" s="11"/>
    </row>
    <row r="705" spans="1:13">
      <c r="A705" s="11">
        <f>DNBS4BStructuralLiquidity!T179</f>
        <v>0</v>
      </c>
      <c r="B705" s="11" t="s">
        <v>1441</v>
      </c>
      <c r="C705" s="11"/>
      <c r="D705" s="11"/>
      <c r="E705" s="11" t="s">
        <v>1369</v>
      </c>
      <c r="F705" s="11"/>
      <c r="G705" s="11"/>
      <c r="H705" s="11"/>
      <c r="I705" s="11"/>
      <c r="J705" s="11"/>
      <c r="K705" s="11"/>
      <c r="L705" s="11"/>
      <c r="M705" s="11"/>
    </row>
    <row r="706" spans="1:13">
      <c r="A706" s="11">
        <f>DNBS4BStructuralLiquidity!T180</f>
        <v>0</v>
      </c>
      <c r="B706" s="11" t="s">
        <v>1441</v>
      </c>
      <c r="C706" s="11"/>
      <c r="D706" s="11"/>
      <c r="E706" s="11" t="s">
        <v>1369</v>
      </c>
      <c r="F706" s="11"/>
      <c r="G706" s="11"/>
      <c r="H706" s="11"/>
      <c r="I706" s="11"/>
      <c r="J706" s="11"/>
      <c r="K706" s="11"/>
      <c r="L706" s="11"/>
      <c r="M706" s="11"/>
    </row>
    <row r="707" spans="1:13">
      <c r="A707" s="11">
        <f>DNBS4BStructuralLiquidity!T181</f>
        <v>0</v>
      </c>
      <c r="B707" s="11" t="s">
        <v>1441</v>
      </c>
      <c r="C707" s="11"/>
      <c r="D707" s="11"/>
      <c r="E707" s="11" t="s">
        <v>1369</v>
      </c>
      <c r="F707" s="11"/>
      <c r="G707" s="11"/>
      <c r="H707" s="11"/>
      <c r="I707" s="11"/>
      <c r="J707" s="11"/>
      <c r="K707" s="11"/>
      <c r="L707" s="11"/>
      <c r="M707" s="11"/>
    </row>
    <row r="708" spans="1:13">
      <c r="A708" s="11">
        <f>DNBS4BStructuralLiquidity!T182</f>
        <v>0</v>
      </c>
      <c r="B708" s="11" t="s">
        <v>1441</v>
      </c>
      <c r="C708" s="11"/>
      <c r="D708" s="11"/>
      <c r="E708" s="11" t="s">
        <v>1369</v>
      </c>
      <c r="F708" s="11"/>
      <c r="G708" s="11"/>
      <c r="H708" s="11"/>
      <c r="I708" s="11"/>
      <c r="J708" s="11"/>
      <c r="K708" s="11"/>
      <c r="L708" s="11"/>
      <c r="M708" s="11"/>
    </row>
    <row r="709" spans="1:13">
      <c r="A709" s="11">
        <f>DNBS4BStructuralLiquidity!T183</f>
        <v>0</v>
      </c>
      <c r="B709" s="11" t="s">
        <v>1441</v>
      </c>
      <c r="C709" s="11"/>
      <c r="D709" s="11"/>
      <c r="E709" s="11" t="s">
        <v>1369</v>
      </c>
      <c r="F709" s="11"/>
      <c r="G709" s="11"/>
      <c r="H709" s="11"/>
      <c r="I709" s="11"/>
      <c r="J709" s="11"/>
      <c r="K709" s="11"/>
      <c r="L709" s="11"/>
      <c r="M709" s="11"/>
    </row>
    <row r="710" spans="1:13">
      <c r="A710" s="11">
        <f>DNBS4BStructuralLiquidity!T184</f>
        <v>0</v>
      </c>
      <c r="B710" s="11" t="s">
        <v>1441</v>
      </c>
      <c r="C710" s="11"/>
      <c r="D710" s="11"/>
      <c r="E710" s="11" t="s">
        <v>1369</v>
      </c>
      <c r="F710" s="11"/>
      <c r="G710" s="11"/>
      <c r="H710" s="11"/>
      <c r="I710" s="11"/>
      <c r="J710" s="11"/>
      <c r="K710" s="11"/>
      <c r="L710" s="11"/>
      <c r="M710" s="11"/>
    </row>
    <row r="711" spans="1:13">
      <c r="A711" s="11">
        <f>DNBS4BStructuralLiquidity!T185</f>
        <v>0</v>
      </c>
      <c r="B711" s="11" t="s">
        <v>1441</v>
      </c>
      <c r="C711" s="11"/>
      <c r="D711" s="11"/>
      <c r="E711" s="11" t="s">
        <v>1369</v>
      </c>
      <c r="F711" s="11"/>
      <c r="G711" s="11"/>
      <c r="H711" s="11"/>
      <c r="I711" s="11"/>
      <c r="J711" s="11"/>
      <c r="K711" s="11"/>
      <c r="L711" s="11"/>
      <c r="M711" s="11"/>
    </row>
    <row r="712" spans="1:13">
      <c r="A712" s="11">
        <f>DNBS4BStructuralLiquidity!T186</f>
        <v>0</v>
      </c>
      <c r="B712" s="11" t="s">
        <v>1441</v>
      </c>
      <c r="C712" s="11"/>
      <c r="D712" s="11"/>
      <c r="E712" s="11" t="s">
        <v>1369</v>
      </c>
      <c r="F712" s="11"/>
      <c r="G712" s="11"/>
      <c r="H712" s="11"/>
      <c r="I712" s="11"/>
      <c r="J712" s="11"/>
      <c r="K712" s="11"/>
      <c r="L712" s="11"/>
      <c r="M712" s="11"/>
    </row>
    <row r="713" spans="1:13">
      <c r="A713" s="11">
        <f>DNBS4BStructuralLiquidity!T187</f>
        <v>0</v>
      </c>
      <c r="B713" s="11" t="s">
        <v>1441</v>
      </c>
      <c r="C713" s="11"/>
      <c r="D713" s="11"/>
      <c r="E713" s="11" t="s">
        <v>1369</v>
      </c>
      <c r="F713" s="11"/>
      <c r="G713" s="11"/>
      <c r="H713" s="11"/>
      <c r="I713" s="11"/>
      <c r="J713" s="11"/>
      <c r="K713" s="11"/>
      <c r="L713" s="11"/>
      <c r="M713" s="11"/>
    </row>
    <row r="714" spans="1:13">
      <c r="A714" s="11">
        <f>DNBS4BStructuralLiquidity!T188</f>
        <v>0</v>
      </c>
      <c r="B714" s="11" t="s">
        <v>1441</v>
      </c>
      <c r="C714" s="11"/>
      <c r="D714" s="11"/>
      <c r="E714" s="11" t="s">
        <v>1369</v>
      </c>
      <c r="F714" s="11"/>
      <c r="G714" s="11"/>
      <c r="H714" s="11"/>
      <c r="I714" s="11"/>
      <c r="J714" s="11"/>
      <c r="K714" s="11"/>
      <c r="L714" s="11"/>
      <c r="M714" s="11"/>
    </row>
    <row r="715" spans="1:13">
      <c r="A715" s="11">
        <f>DNBS4BStructuralLiquidity!T189</f>
        <v>0</v>
      </c>
      <c r="B715" s="11" t="s">
        <v>1441</v>
      </c>
      <c r="C715" s="11"/>
      <c r="D715" s="11"/>
      <c r="E715" s="11" t="s">
        <v>1369</v>
      </c>
      <c r="F715" s="11"/>
      <c r="G715" s="11"/>
      <c r="H715" s="11"/>
      <c r="I715" s="11"/>
      <c r="J715" s="11"/>
      <c r="K715" s="11"/>
      <c r="L715" s="11"/>
      <c r="M715" s="11"/>
    </row>
    <row r="716" spans="1:13">
      <c r="A716" s="11">
        <f>DNBS4BStructuralLiquidity!T190</f>
        <v>0</v>
      </c>
      <c r="B716" s="11" t="s">
        <v>1441</v>
      </c>
      <c r="C716" s="11"/>
      <c r="D716" s="11"/>
      <c r="E716" s="11" t="s">
        <v>1369</v>
      </c>
      <c r="F716" s="11"/>
      <c r="G716" s="11"/>
      <c r="H716" s="11"/>
      <c r="I716" s="11"/>
      <c r="J716" s="11"/>
      <c r="K716" s="11"/>
      <c r="L716" s="11"/>
      <c r="M716" s="11"/>
    </row>
    <row r="717" spans="1:13">
      <c r="A717" s="11">
        <f>DNBS4BStructuralLiquidity!T191</f>
        <v>0</v>
      </c>
      <c r="B717" s="11" t="s">
        <v>1441</v>
      </c>
      <c r="C717" s="11"/>
      <c r="D717" s="11"/>
      <c r="E717" s="11" t="s">
        <v>1369</v>
      </c>
      <c r="F717" s="11"/>
      <c r="G717" s="11"/>
      <c r="H717" s="11"/>
      <c r="I717" s="11"/>
      <c r="J717" s="11"/>
      <c r="K717" s="11"/>
      <c r="L717" s="11"/>
      <c r="M717" s="11"/>
    </row>
    <row r="718" spans="1:13">
      <c r="A718" s="11">
        <f>DNBS4BStructuralLiquidity!T192</f>
        <v>0</v>
      </c>
      <c r="B718" s="11" t="s">
        <v>1441</v>
      </c>
      <c r="C718" s="11"/>
      <c r="D718" s="11"/>
      <c r="E718" s="11" t="s">
        <v>1369</v>
      </c>
      <c r="F718" s="11"/>
      <c r="G718" s="11"/>
      <c r="H718" s="11"/>
      <c r="I718" s="11"/>
      <c r="J718" s="11"/>
      <c r="K718" s="11"/>
      <c r="L718" s="11"/>
      <c r="M718" s="11"/>
    </row>
    <row r="719" spans="1:13">
      <c r="A719" s="11">
        <f>DNBS4BStructuralLiquidity!T193</f>
        <v>0</v>
      </c>
      <c r="B719" s="11" t="s">
        <v>1441</v>
      </c>
      <c r="C719" s="11"/>
      <c r="D719" s="11"/>
      <c r="E719" s="11" t="s">
        <v>1369</v>
      </c>
      <c r="F719" s="11"/>
      <c r="G719" s="11"/>
      <c r="H719" s="11"/>
      <c r="I719" s="11"/>
      <c r="J719" s="11"/>
      <c r="K719" s="11"/>
      <c r="L719" s="11"/>
      <c r="M719" s="11"/>
    </row>
    <row r="720" spans="1:13">
      <c r="A720" s="11">
        <f>DNBS4BStructuralLiquidity!T194</f>
        <v>0</v>
      </c>
      <c r="B720" s="11" t="s">
        <v>1441</v>
      </c>
      <c r="C720" s="11"/>
      <c r="D720" s="11"/>
      <c r="E720" s="11" t="s">
        <v>1369</v>
      </c>
      <c r="F720" s="11"/>
      <c r="G720" s="11"/>
      <c r="H720" s="11"/>
      <c r="I720" s="11"/>
      <c r="J720" s="11"/>
      <c r="K720" s="11"/>
      <c r="L720" s="11"/>
      <c r="M720" s="11"/>
    </row>
    <row r="721" spans="1:13">
      <c r="A721" s="11">
        <f>DNBS4BStructuralLiquidity!T195</f>
        <v>0</v>
      </c>
      <c r="B721" s="11" t="s">
        <v>1441</v>
      </c>
      <c r="C721" s="11"/>
      <c r="D721" s="11"/>
      <c r="E721" s="11" t="s">
        <v>1369</v>
      </c>
      <c r="F721" s="11"/>
      <c r="G721" s="11"/>
      <c r="H721" s="11"/>
      <c r="I721" s="11"/>
      <c r="J721" s="11"/>
      <c r="K721" s="11"/>
      <c r="L721" s="11"/>
      <c r="M721" s="11"/>
    </row>
    <row r="722" spans="1:13">
      <c r="A722" s="11">
        <f>DNBS4BStructuralLiquidity!T196</f>
        <v>0</v>
      </c>
      <c r="B722" s="11" t="s">
        <v>1441</v>
      </c>
      <c r="C722" s="11"/>
      <c r="D722" s="11"/>
      <c r="E722" s="11" t="s">
        <v>1369</v>
      </c>
      <c r="F722" s="11"/>
      <c r="G722" s="11"/>
      <c r="H722" s="11"/>
      <c r="I722" s="11"/>
      <c r="J722" s="11"/>
      <c r="K722" s="11"/>
      <c r="L722" s="11"/>
      <c r="M722" s="11"/>
    </row>
    <row r="723" spans="1:13">
      <c r="A723" s="11">
        <f>DNBS4BStructuralLiquidity!T197</f>
        <v>0</v>
      </c>
      <c r="B723" s="11" t="s">
        <v>1441</v>
      </c>
      <c r="C723" s="11"/>
      <c r="D723" s="11"/>
      <c r="E723" s="11" t="s">
        <v>1370</v>
      </c>
      <c r="F723" s="11"/>
      <c r="G723" s="11"/>
      <c r="H723" s="11"/>
      <c r="I723" s="11"/>
      <c r="J723" s="11"/>
      <c r="K723" s="11"/>
      <c r="L723" s="11"/>
      <c r="M723" s="11"/>
    </row>
    <row r="724" spans="1:13">
      <c r="A724" s="11">
        <f>DNBS4BStructuralLiquidity!T198</f>
        <v>0</v>
      </c>
      <c r="B724" s="11" t="s">
        <v>1441</v>
      </c>
      <c r="C724" s="11"/>
      <c r="D724" s="11"/>
      <c r="E724" s="11" t="s">
        <v>1370</v>
      </c>
      <c r="F724" s="11"/>
      <c r="G724" s="11"/>
      <c r="H724" s="11"/>
      <c r="I724" s="11"/>
      <c r="J724" s="11"/>
      <c r="K724" s="11"/>
      <c r="L724" s="11"/>
      <c r="M724" s="11"/>
    </row>
    <row r="725" spans="1:13">
      <c r="A725" s="11">
        <f>DNBS4BStructuralLiquidity!T199</f>
        <v>0</v>
      </c>
      <c r="B725" s="11" t="s">
        <v>1441</v>
      </c>
      <c r="C725" s="11"/>
      <c r="D725" s="11"/>
      <c r="E725" s="11" t="s">
        <v>1370</v>
      </c>
      <c r="F725" s="11"/>
      <c r="G725" s="11"/>
      <c r="H725" s="11"/>
      <c r="I725" s="11"/>
      <c r="J725" s="11"/>
      <c r="K725" s="11"/>
      <c r="L725" s="11"/>
      <c r="M725" s="11"/>
    </row>
    <row r="726" spans="1:13">
      <c r="A726" s="11">
        <f>DNBS4BStructuralLiquidity!U15</f>
        <v>0</v>
      </c>
      <c r="B726" s="11" t="s">
        <v>1441</v>
      </c>
      <c r="C726" s="11"/>
      <c r="D726" s="11"/>
      <c r="E726" s="11" t="s">
        <v>1368</v>
      </c>
      <c r="F726" s="11"/>
      <c r="G726" s="11"/>
      <c r="H726" s="11"/>
      <c r="I726" s="11"/>
      <c r="J726" s="11"/>
      <c r="K726" s="11"/>
      <c r="L726" s="11"/>
      <c r="M726" s="11"/>
    </row>
    <row r="727" spans="1:13">
      <c r="A727" s="11">
        <f>DNBS4BStructuralLiquidity!U16</f>
        <v>0</v>
      </c>
      <c r="B727" s="11" t="s">
        <v>1441</v>
      </c>
      <c r="C727" s="11"/>
      <c r="D727" s="11"/>
      <c r="E727" s="11" t="s">
        <v>1368</v>
      </c>
      <c r="F727" s="11"/>
      <c r="G727" s="11"/>
      <c r="H727" s="11"/>
      <c r="I727" s="11"/>
      <c r="J727" s="11"/>
      <c r="K727" s="11"/>
      <c r="L727" s="11"/>
    </row>
    <row r="728" spans="1:13">
      <c r="A728" s="11">
        <f>DNBS4BStructuralLiquidity!U17</f>
        <v>0</v>
      </c>
      <c r="B728" s="11" t="s">
        <v>1441</v>
      </c>
      <c r="C728" s="11"/>
      <c r="D728" s="11"/>
      <c r="E728" s="11" t="s">
        <v>1368</v>
      </c>
      <c r="F728" s="11"/>
      <c r="G728" s="11"/>
      <c r="H728" s="11"/>
      <c r="I728" s="11"/>
      <c r="J728" s="11"/>
      <c r="K728" s="11"/>
      <c r="L728" s="11"/>
    </row>
    <row r="729" spans="1:13">
      <c r="A729" s="11">
        <f>DNBS4BStructuralLiquidity!U18</f>
        <v>0</v>
      </c>
      <c r="B729" s="11" t="s">
        <v>1441</v>
      </c>
      <c r="C729" s="11"/>
      <c r="D729" s="11"/>
      <c r="E729" s="11" t="s">
        <v>1368</v>
      </c>
      <c r="F729" s="11"/>
      <c r="G729" s="11"/>
      <c r="H729" s="11"/>
      <c r="I729" s="11"/>
      <c r="J729" s="11"/>
      <c r="K729" s="11"/>
      <c r="L729" s="11"/>
    </row>
    <row r="730" spans="1:13">
      <c r="A730" s="11">
        <f>DNBS4BStructuralLiquidity!U19</f>
        <v>0</v>
      </c>
      <c r="B730" s="11" t="s">
        <v>1441</v>
      </c>
      <c r="C730" s="11"/>
      <c r="D730" s="11"/>
      <c r="E730" s="11" t="s">
        <v>1368</v>
      </c>
      <c r="F730" s="11"/>
      <c r="G730" s="11"/>
      <c r="H730" s="11"/>
      <c r="I730" s="11"/>
      <c r="J730" s="11"/>
      <c r="K730" s="11"/>
      <c r="L730" s="11"/>
    </row>
    <row r="731" spans="1:13">
      <c r="A731" s="11">
        <f>DNBS4BStructuralLiquidity!U20</f>
        <v>0</v>
      </c>
      <c r="B731" s="11" t="s">
        <v>1441</v>
      </c>
      <c r="C731" s="11"/>
      <c r="D731" s="11"/>
      <c r="E731" s="11" t="s">
        <v>1368</v>
      </c>
      <c r="F731" s="11"/>
      <c r="G731" s="11"/>
      <c r="H731" s="11"/>
      <c r="I731" s="11"/>
      <c r="J731" s="11"/>
      <c r="K731" s="11"/>
      <c r="L731" s="11"/>
    </row>
    <row r="732" spans="1:13">
      <c r="A732" s="11">
        <f>DNBS4BStructuralLiquidity!U21</f>
        <v>0</v>
      </c>
      <c r="B732" s="11" t="s">
        <v>1441</v>
      </c>
      <c r="C732" s="11"/>
      <c r="D732" s="11"/>
      <c r="E732" s="11" t="s">
        <v>1368</v>
      </c>
      <c r="F732" s="11"/>
      <c r="G732" s="11"/>
      <c r="H732" s="11"/>
      <c r="I732" s="11"/>
      <c r="J732" s="11"/>
      <c r="K732" s="11"/>
      <c r="L732" s="11"/>
    </row>
    <row r="733" spans="1:13">
      <c r="A733" s="11">
        <f>DNBS4BStructuralLiquidity!U22</f>
        <v>0</v>
      </c>
      <c r="B733" s="11" t="s">
        <v>1441</v>
      </c>
      <c r="C733" s="11"/>
      <c r="D733" s="11"/>
      <c r="E733" s="11" t="s">
        <v>1368</v>
      </c>
      <c r="F733" s="11"/>
      <c r="G733" s="11"/>
      <c r="H733" s="11"/>
      <c r="I733" s="11"/>
      <c r="J733" s="11"/>
      <c r="K733" s="11"/>
      <c r="L733" s="11"/>
    </row>
    <row r="734" spans="1:13">
      <c r="A734" s="11">
        <f>DNBS4BStructuralLiquidity!U23</f>
        <v>0</v>
      </c>
      <c r="B734" s="11" t="s">
        <v>1441</v>
      </c>
      <c r="C734" s="11"/>
      <c r="D734" s="11"/>
      <c r="E734" s="11" t="s">
        <v>1368</v>
      </c>
      <c r="F734" s="11"/>
      <c r="G734" s="11"/>
      <c r="H734" s="11"/>
      <c r="I734" s="11"/>
      <c r="J734" s="11"/>
      <c r="K734" s="11"/>
      <c r="L734" s="11"/>
    </row>
    <row r="735" spans="1:13">
      <c r="A735" s="11">
        <f>DNBS4BStructuralLiquidity!U24</f>
        <v>0</v>
      </c>
      <c r="B735" s="11" t="s">
        <v>1441</v>
      </c>
      <c r="C735" s="11"/>
      <c r="D735" s="11"/>
      <c r="E735" s="11" t="s">
        <v>1368</v>
      </c>
      <c r="F735" s="11"/>
      <c r="G735" s="11"/>
      <c r="H735" s="11"/>
      <c r="I735" s="11"/>
      <c r="J735" s="11"/>
      <c r="K735" s="11"/>
      <c r="L735" s="11"/>
    </row>
    <row r="736" spans="1:13">
      <c r="A736" s="11">
        <f>DNBS4BStructuralLiquidity!U25</f>
        <v>0</v>
      </c>
      <c r="B736" s="11" t="s">
        <v>1441</v>
      </c>
      <c r="C736" s="11"/>
      <c r="D736" s="11"/>
      <c r="E736" s="11" t="s">
        <v>1368</v>
      </c>
      <c r="F736" s="11"/>
      <c r="G736" s="11"/>
      <c r="H736" s="11"/>
      <c r="I736" s="11"/>
      <c r="J736" s="11"/>
      <c r="K736" s="11"/>
      <c r="L736" s="11"/>
    </row>
    <row r="737" spans="1:12">
      <c r="A737" s="11">
        <f>DNBS4BStructuralLiquidity!U26</f>
        <v>0</v>
      </c>
      <c r="B737" s="11" t="s">
        <v>1441</v>
      </c>
      <c r="C737" s="11"/>
      <c r="D737" s="11"/>
      <c r="E737" s="11" t="s">
        <v>1368</v>
      </c>
      <c r="F737" s="11"/>
      <c r="G737" s="11"/>
      <c r="H737" s="11"/>
      <c r="I737" s="11"/>
      <c r="J737" s="11"/>
      <c r="K737" s="11"/>
      <c r="L737" s="11"/>
    </row>
    <row r="738" spans="1:12">
      <c r="A738" s="11">
        <f>DNBS4BStructuralLiquidity!U27</f>
        <v>0</v>
      </c>
      <c r="B738" s="11" t="s">
        <v>1441</v>
      </c>
      <c r="C738" s="11"/>
      <c r="D738" s="11"/>
      <c r="E738" s="11" t="s">
        <v>1368</v>
      </c>
      <c r="F738" s="11"/>
      <c r="G738" s="11"/>
      <c r="H738" s="11"/>
      <c r="I738" s="11"/>
      <c r="J738" s="11"/>
      <c r="K738" s="11"/>
      <c r="L738" s="11"/>
    </row>
    <row r="739" spans="1:12">
      <c r="A739" s="11">
        <f>DNBS4BStructuralLiquidity!U28</f>
        <v>0</v>
      </c>
      <c r="B739" s="11" t="s">
        <v>1441</v>
      </c>
      <c r="C739" s="11"/>
      <c r="D739" s="11"/>
      <c r="E739" s="11" t="s">
        <v>1368</v>
      </c>
      <c r="F739" s="11"/>
      <c r="G739" s="11"/>
      <c r="H739" s="11"/>
      <c r="I739" s="11"/>
      <c r="J739" s="11"/>
      <c r="K739" s="11"/>
      <c r="L739" s="11"/>
    </row>
    <row r="740" spans="1:12">
      <c r="A740" s="11">
        <f>DNBS4BStructuralLiquidity!U29</f>
        <v>0</v>
      </c>
      <c r="B740" s="11" t="s">
        <v>1441</v>
      </c>
      <c r="C740" s="11"/>
      <c r="D740" s="11"/>
      <c r="E740" s="11" t="s">
        <v>1368</v>
      </c>
      <c r="F740" s="11"/>
      <c r="G740" s="11"/>
      <c r="H740" s="11"/>
      <c r="I740" s="11"/>
      <c r="J740" s="11"/>
      <c r="K740" s="11"/>
      <c r="L740" s="11"/>
    </row>
    <row r="741" spans="1:12">
      <c r="A741" s="11">
        <f>DNBS4BStructuralLiquidity!U30</f>
        <v>0</v>
      </c>
      <c r="B741" s="11" t="s">
        <v>1441</v>
      </c>
      <c r="C741" s="11"/>
      <c r="D741" s="11"/>
      <c r="E741" s="11" t="s">
        <v>1368</v>
      </c>
      <c r="F741" s="11"/>
      <c r="G741" s="11"/>
      <c r="H741" s="11"/>
      <c r="I741" s="11"/>
      <c r="J741" s="11"/>
      <c r="K741" s="11"/>
      <c r="L741" s="11"/>
    </row>
    <row r="742" spans="1:12">
      <c r="A742" s="11">
        <f>DNBS4BStructuralLiquidity!U31</f>
        <v>0</v>
      </c>
      <c r="B742" s="11" t="s">
        <v>1441</v>
      </c>
      <c r="C742" s="11"/>
      <c r="D742" s="11"/>
      <c r="E742" s="11" t="s">
        <v>1368</v>
      </c>
      <c r="F742" s="11"/>
      <c r="G742" s="11"/>
      <c r="H742" s="11"/>
      <c r="I742" s="11"/>
      <c r="J742" s="11"/>
      <c r="K742" s="11"/>
      <c r="L742" s="11"/>
    </row>
    <row r="743" spans="1:12">
      <c r="A743" s="11">
        <f>DNBS4BStructuralLiquidity!U32</f>
        <v>0</v>
      </c>
      <c r="B743" s="11" t="s">
        <v>1441</v>
      </c>
      <c r="C743" s="11"/>
      <c r="D743" s="11"/>
      <c r="E743" s="11" t="s">
        <v>1368</v>
      </c>
      <c r="F743" s="11"/>
      <c r="G743" s="11"/>
      <c r="H743" s="11"/>
      <c r="I743" s="11"/>
      <c r="J743" s="11"/>
      <c r="K743" s="11"/>
      <c r="L743" s="11"/>
    </row>
    <row r="744" spans="1:12">
      <c r="A744" s="11">
        <f>DNBS4BStructuralLiquidity!U33</f>
        <v>0</v>
      </c>
      <c r="B744" s="11" t="s">
        <v>1441</v>
      </c>
      <c r="C744" s="11"/>
      <c r="D744" s="11"/>
      <c r="E744" s="11" t="s">
        <v>1368</v>
      </c>
      <c r="F744" s="11"/>
      <c r="G744" s="11"/>
      <c r="H744" s="11"/>
      <c r="I744" s="11"/>
      <c r="J744" s="11"/>
      <c r="K744" s="11"/>
      <c r="L744" s="11"/>
    </row>
    <row r="745" spans="1:12">
      <c r="A745" s="11">
        <f>DNBS4BStructuralLiquidity!U34</f>
        <v>0</v>
      </c>
      <c r="B745" s="11" t="s">
        <v>1441</v>
      </c>
      <c r="C745" s="11"/>
      <c r="D745" s="11"/>
      <c r="E745" s="11" t="s">
        <v>1368</v>
      </c>
      <c r="F745" s="11"/>
      <c r="G745" s="11"/>
      <c r="H745" s="11"/>
      <c r="I745" s="11"/>
      <c r="J745" s="11"/>
      <c r="K745" s="11"/>
      <c r="L745" s="11"/>
    </row>
    <row r="746" spans="1:12">
      <c r="A746" s="11">
        <f>DNBS4BStructuralLiquidity!U35</f>
        <v>0</v>
      </c>
      <c r="B746" s="11" t="s">
        <v>1441</v>
      </c>
      <c r="C746" s="11"/>
      <c r="D746" s="11"/>
      <c r="E746" s="11" t="s">
        <v>1368</v>
      </c>
      <c r="F746" s="11"/>
      <c r="G746" s="11"/>
      <c r="H746" s="11"/>
      <c r="I746" s="11"/>
      <c r="J746" s="11"/>
      <c r="K746" s="11"/>
      <c r="L746" s="11"/>
    </row>
    <row r="747" spans="1:12">
      <c r="A747" s="11">
        <f>DNBS4BStructuralLiquidity!U36</f>
        <v>0</v>
      </c>
      <c r="B747" s="11" t="s">
        <v>1441</v>
      </c>
      <c r="C747" s="11"/>
      <c r="D747" s="11"/>
      <c r="E747" s="11" t="s">
        <v>1368</v>
      </c>
      <c r="F747" s="11"/>
      <c r="G747" s="11"/>
      <c r="H747" s="11"/>
      <c r="I747" s="11"/>
      <c r="J747" s="11"/>
      <c r="K747" s="11"/>
      <c r="L747" s="11"/>
    </row>
    <row r="748" spans="1:12">
      <c r="A748" s="11">
        <f>DNBS4BStructuralLiquidity!U37</f>
        <v>0</v>
      </c>
      <c r="B748" s="11" t="s">
        <v>1441</v>
      </c>
      <c r="C748" s="11"/>
      <c r="D748" s="11"/>
      <c r="E748" s="11" t="s">
        <v>1368</v>
      </c>
      <c r="F748" s="11"/>
      <c r="G748" s="11"/>
      <c r="H748" s="11"/>
      <c r="I748" s="11"/>
      <c r="J748" s="11"/>
      <c r="K748" s="11"/>
      <c r="L748" s="11"/>
    </row>
    <row r="749" spans="1:12">
      <c r="A749" s="11">
        <f>DNBS4BStructuralLiquidity!U38</f>
        <v>0</v>
      </c>
      <c r="B749" s="11" t="s">
        <v>1441</v>
      </c>
      <c r="C749" s="11"/>
      <c r="D749" s="11"/>
      <c r="E749" s="11" t="s">
        <v>1368</v>
      </c>
      <c r="F749" s="11"/>
      <c r="G749" s="11"/>
      <c r="H749" s="11"/>
      <c r="I749" s="11"/>
      <c r="J749" s="11"/>
      <c r="K749" s="11"/>
      <c r="L749" s="11"/>
    </row>
    <row r="750" spans="1:12">
      <c r="A750" s="11">
        <f>DNBS4BStructuralLiquidity!U39</f>
        <v>0</v>
      </c>
      <c r="B750" s="11" t="s">
        <v>1441</v>
      </c>
      <c r="C750" s="11"/>
      <c r="D750" s="11"/>
      <c r="E750" s="11" t="s">
        <v>1368</v>
      </c>
      <c r="F750" s="11"/>
      <c r="G750" s="11"/>
      <c r="H750" s="11"/>
      <c r="I750" s="11"/>
      <c r="J750" s="11"/>
      <c r="K750" s="11"/>
      <c r="L750" s="11"/>
    </row>
    <row r="751" spans="1:12">
      <c r="A751" s="11">
        <f>DNBS4BStructuralLiquidity!U40</f>
        <v>0</v>
      </c>
      <c r="B751" s="11" t="s">
        <v>1441</v>
      </c>
      <c r="C751" s="11"/>
      <c r="D751" s="11"/>
      <c r="E751" s="11" t="s">
        <v>1368</v>
      </c>
      <c r="F751" s="11"/>
      <c r="G751" s="11"/>
      <c r="H751" s="11"/>
      <c r="I751" s="11"/>
      <c r="J751" s="11"/>
      <c r="K751" s="11"/>
      <c r="L751" s="11"/>
    </row>
    <row r="752" spans="1:12">
      <c r="A752" s="11">
        <f>DNBS4BStructuralLiquidity!U41</f>
        <v>0</v>
      </c>
      <c r="B752" s="11" t="s">
        <v>1441</v>
      </c>
      <c r="C752" s="11"/>
      <c r="D752" s="11"/>
      <c r="E752" s="11" t="s">
        <v>1368</v>
      </c>
      <c r="F752" s="11"/>
      <c r="G752" s="11"/>
      <c r="H752" s="11"/>
      <c r="I752" s="11"/>
      <c r="J752" s="11"/>
      <c r="K752" s="11"/>
      <c r="L752" s="11"/>
    </row>
    <row r="753" spans="1:12">
      <c r="A753" s="11">
        <f>DNBS4BStructuralLiquidity!U42</f>
        <v>0</v>
      </c>
      <c r="B753" s="11" t="s">
        <v>1441</v>
      </c>
      <c r="C753" s="11"/>
      <c r="D753" s="11"/>
      <c r="E753" s="11" t="s">
        <v>1368</v>
      </c>
      <c r="F753" s="11"/>
      <c r="G753" s="11"/>
      <c r="H753" s="11"/>
      <c r="I753" s="11"/>
      <c r="J753" s="11"/>
      <c r="K753" s="11"/>
      <c r="L753" s="11"/>
    </row>
    <row r="754" spans="1:12">
      <c r="A754" s="11">
        <f>DNBS4BStructuralLiquidity!U43</f>
        <v>0</v>
      </c>
      <c r="B754" s="11" t="s">
        <v>1441</v>
      </c>
      <c r="C754" s="11"/>
      <c r="D754" s="11"/>
      <c r="E754" s="11" t="s">
        <v>1368</v>
      </c>
      <c r="F754" s="11"/>
      <c r="G754" s="11"/>
      <c r="H754" s="11"/>
      <c r="I754" s="11"/>
      <c r="J754" s="11"/>
      <c r="K754" s="11"/>
      <c r="L754" s="11"/>
    </row>
    <row r="755" spans="1:12">
      <c r="A755" s="11">
        <f>DNBS4BStructuralLiquidity!U44</f>
        <v>0</v>
      </c>
      <c r="B755" s="11" t="s">
        <v>1441</v>
      </c>
      <c r="C755" s="11"/>
      <c r="D755" s="11"/>
      <c r="E755" s="11" t="s">
        <v>1368</v>
      </c>
      <c r="F755" s="11"/>
      <c r="G755" s="11"/>
      <c r="H755" s="11"/>
      <c r="I755" s="11"/>
      <c r="J755" s="11"/>
      <c r="K755" s="11"/>
      <c r="L755" s="11"/>
    </row>
    <row r="756" spans="1:12">
      <c r="A756" s="11">
        <f>DNBS4BStructuralLiquidity!U45</f>
        <v>0</v>
      </c>
      <c r="B756" s="11" t="s">
        <v>1441</v>
      </c>
      <c r="C756" s="11"/>
      <c r="D756" s="11"/>
      <c r="E756" s="11" t="s">
        <v>1368</v>
      </c>
      <c r="F756" s="11"/>
      <c r="G756" s="11"/>
      <c r="H756" s="11"/>
      <c r="I756" s="11"/>
      <c r="J756" s="11"/>
      <c r="K756" s="11"/>
      <c r="L756" s="11"/>
    </row>
    <row r="757" spans="1:12">
      <c r="A757" s="11">
        <f>DNBS4BStructuralLiquidity!U46</f>
        <v>0</v>
      </c>
      <c r="B757" s="11" t="s">
        <v>1441</v>
      </c>
      <c r="C757" s="11"/>
      <c r="D757" s="11"/>
      <c r="E757" s="11" t="s">
        <v>1368</v>
      </c>
      <c r="F757" s="11"/>
      <c r="G757" s="11"/>
      <c r="H757" s="11"/>
      <c r="I757" s="11"/>
      <c r="J757" s="11"/>
      <c r="K757" s="11"/>
      <c r="L757" s="11"/>
    </row>
    <row r="758" spans="1:12">
      <c r="A758" s="11">
        <f>DNBS4BStructuralLiquidity!U47</f>
        <v>0</v>
      </c>
      <c r="B758" s="11" t="s">
        <v>1441</v>
      </c>
      <c r="C758" s="11"/>
      <c r="D758" s="11"/>
      <c r="E758" s="11" t="s">
        <v>1368</v>
      </c>
      <c r="F758" s="11"/>
      <c r="G758" s="11"/>
      <c r="H758" s="11"/>
      <c r="I758" s="11"/>
      <c r="J758" s="11"/>
      <c r="K758" s="11"/>
      <c r="L758" s="11"/>
    </row>
    <row r="759" spans="1:12">
      <c r="A759" s="11">
        <f>DNBS4BStructuralLiquidity!U48</f>
        <v>0</v>
      </c>
      <c r="B759" s="11" t="s">
        <v>1441</v>
      </c>
      <c r="C759" s="11"/>
      <c r="D759" s="11"/>
      <c r="E759" s="11" t="s">
        <v>1368</v>
      </c>
      <c r="F759" s="11"/>
      <c r="G759" s="11"/>
      <c r="H759" s="11"/>
      <c r="I759" s="11"/>
      <c r="J759" s="11"/>
      <c r="K759" s="11"/>
      <c r="L759" s="11"/>
    </row>
    <row r="760" spans="1:12">
      <c r="A760" s="11">
        <f>DNBS4BStructuralLiquidity!U49</f>
        <v>0</v>
      </c>
      <c r="B760" s="11" t="s">
        <v>1441</v>
      </c>
      <c r="C760" s="11"/>
      <c r="D760" s="11"/>
      <c r="E760" s="11" t="s">
        <v>1368</v>
      </c>
      <c r="F760" s="11"/>
      <c r="G760" s="11"/>
      <c r="H760" s="11"/>
      <c r="I760" s="11"/>
      <c r="J760" s="11"/>
      <c r="K760" s="11"/>
      <c r="L760" s="11"/>
    </row>
    <row r="761" spans="1:12">
      <c r="A761" s="11">
        <f>DNBS4BStructuralLiquidity!U50</f>
        <v>0</v>
      </c>
      <c r="B761" s="11" t="s">
        <v>1441</v>
      </c>
      <c r="C761" s="11"/>
      <c r="D761" s="11"/>
      <c r="E761" s="11" t="s">
        <v>1368</v>
      </c>
      <c r="F761" s="11"/>
      <c r="G761" s="11"/>
      <c r="H761" s="11"/>
      <c r="I761" s="11"/>
      <c r="J761" s="11"/>
      <c r="K761" s="11"/>
      <c r="L761" s="11"/>
    </row>
    <row r="762" spans="1:12">
      <c r="A762" s="11">
        <f>DNBS4BStructuralLiquidity!U52</f>
        <v>0</v>
      </c>
      <c r="B762" s="11" t="s">
        <v>1441</v>
      </c>
      <c r="C762" s="11"/>
      <c r="D762" s="11"/>
      <c r="E762" s="11" t="s">
        <v>1368</v>
      </c>
      <c r="F762" s="11"/>
      <c r="G762" s="11"/>
      <c r="H762" s="11"/>
      <c r="I762" s="11"/>
      <c r="J762" s="11"/>
      <c r="K762" s="11"/>
      <c r="L762" s="11"/>
    </row>
    <row r="763" spans="1:12">
      <c r="A763" s="11">
        <f>DNBS4BStructuralLiquidity!U53</f>
        <v>0</v>
      </c>
      <c r="B763" s="11" t="s">
        <v>1441</v>
      </c>
      <c r="C763" s="11"/>
      <c r="D763" s="11"/>
      <c r="E763" s="11" t="s">
        <v>1368</v>
      </c>
      <c r="F763" s="11"/>
      <c r="G763" s="11"/>
      <c r="H763" s="11"/>
      <c r="I763" s="11"/>
      <c r="J763" s="11"/>
      <c r="K763" s="11"/>
      <c r="L763" s="11"/>
    </row>
    <row r="764" spans="1:12">
      <c r="A764" s="11">
        <f>DNBS4BStructuralLiquidity!U54</f>
        <v>0</v>
      </c>
      <c r="B764" s="11" t="s">
        <v>1441</v>
      </c>
      <c r="C764" s="11"/>
      <c r="D764" s="11"/>
      <c r="E764" s="11" t="s">
        <v>1368</v>
      </c>
      <c r="F764" s="11"/>
      <c r="G764" s="11"/>
      <c r="H764" s="11"/>
      <c r="I764" s="11"/>
      <c r="J764" s="11"/>
      <c r="K764" s="11"/>
      <c r="L764" s="11"/>
    </row>
    <row r="765" spans="1:12">
      <c r="A765" s="11">
        <f>DNBS4BStructuralLiquidity!U55</f>
        <v>0</v>
      </c>
      <c r="B765" s="11" t="s">
        <v>1441</v>
      </c>
      <c r="C765" s="11"/>
      <c r="D765" s="11"/>
      <c r="E765" s="11" t="s">
        <v>1368</v>
      </c>
      <c r="F765" s="11"/>
      <c r="G765" s="11"/>
      <c r="H765" s="11"/>
      <c r="I765" s="11"/>
      <c r="J765" s="11"/>
      <c r="K765" s="11"/>
      <c r="L765" s="11"/>
    </row>
    <row r="766" spans="1:12">
      <c r="A766" s="11">
        <f>DNBS4BStructuralLiquidity!U56</f>
        <v>0</v>
      </c>
      <c r="B766" s="11" t="s">
        <v>1441</v>
      </c>
      <c r="C766" s="11"/>
      <c r="D766" s="11"/>
      <c r="E766" s="11" t="s">
        <v>1368</v>
      </c>
      <c r="F766" s="11"/>
      <c r="G766" s="11"/>
      <c r="H766" s="11"/>
      <c r="I766" s="11"/>
      <c r="J766" s="11"/>
      <c r="K766" s="11"/>
      <c r="L766" s="11"/>
    </row>
    <row r="767" spans="1:12">
      <c r="A767" s="11">
        <f>DNBS4BStructuralLiquidity!U57</f>
        <v>0</v>
      </c>
      <c r="B767" s="11" t="s">
        <v>1441</v>
      </c>
      <c r="C767" s="11"/>
      <c r="D767" s="11"/>
      <c r="E767" s="11" t="s">
        <v>1368</v>
      </c>
      <c r="F767" s="11"/>
      <c r="G767" s="11"/>
      <c r="H767" s="11"/>
      <c r="I767" s="11"/>
      <c r="J767" s="11"/>
      <c r="K767" s="11"/>
      <c r="L767" s="11"/>
    </row>
    <row r="768" spans="1:12">
      <c r="A768" s="11">
        <f>DNBS4BStructuralLiquidity!U58</f>
        <v>0</v>
      </c>
      <c r="B768" s="11" t="s">
        <v>1441</v>
      </c>
      <c r="C768" s="11"/>
      <c r="D768" s="11"/>
      <c r="E768" s="11" t="s">
        <v>1368</v>
      </c>
      <c r="F768" s="11"/>
      <c r="G768" s="11"/>
      <c r="H768" s="11"/>
      <c r="I768" s="11"/>
      <c r="J768" s="11"/>
      <c r="K768" s="11"/>
      <c r="L768" s="11"/>
    </row>
    <row r="769" spans="1:12">
      <c r="A769" s="11">
        <f>DNBS4BStructuralLiquidity!U59</f>
        <v>0</v>
      </c>
      <c r="B769" s="11" t="s">
        <v>1441</v>
      </c>
      <c r="C769" s="11"/>
      <c r="D769" s="11"/>
      <c r="E769" s="11" t="s">
        <v>1368</v>
      </c>
      <c r="F769" s="11"/>
      <c r="G769" s="11"/>
      <c r="H769" s="11"/>
      <c r="I769" s="11"/>
      <c r="J769" s="11"/>
      <c r="K769" s="11"/>
      <c r="L769" s="11"/>
    </row>
    <row r="770" spans="1:12">
      <c r="A770" s="11">
        <f>DNBS4BStructuralLiquidity!U60</f>
        <v>0</v>
      </c>
      <c r="B770" s="11" t="s">
        <v>1441</v>
      </c>
      <c r="C770" s="11"/>
      <c r="D770" s="11"/>
      <c r="E770" s="11" t="s">
        <v>1368</v>
      </c>
      <c r="F770" s="11"/>
      <c r="G770" s="11"/>
      <c r="H770" s="11"/>
      <c r="I770" s="11"/>
      <c r="J770" s="11"/>
      <c r="K770" s="11"/>
      <c r="L770" s="11"/>
    </row>
    <row r="771" spans="1:12">
      <c r="A771" s="11">
        <f>DNBS4BStructuralLiquidity!U61</f>
        <v>0</v>
      </c>
      <c r="B771" s="11" t="s">
        <v>1441</v>
      </c>
      <c r="C771" s="11"/>
      <c r="D771" s="11"/>
      <c r="E771" s="11" t="s">
        <v>1368</v>
      </c>
      <c r="F771" s="11"/>
      <c r="G771" s="11"/>
      <c r="H771" s="11"/>
      <c r="I771" s="11"/>
      <c r="J771" s="11"/>
      <c r="K771" s="11"/>
      <c r="L771" s="11"/>
    </row>
    <row r="772" spans="1:12">
      <c r="A772" s="11">
        <f>DNBS4BStructuralLiquidity!U62</f>
        <v>0</v>
      </c>
      <c r="B772" s="11" t="s">
        <v>1441</v>
      </c>
      <c r="C772" s="11"/>
      <c r="D772" s="11"/>
      <c r="E772" s="11" t="s">
        <v>1368</v>
      </c>
      <c r="F772" s="11"/>
      <c r="G772" s="11"/>
      <c r="H772" s="11"/>
      <c r="I772" s="11"/>
      <c r="J772" s="11"/>
      <c r="K772" s="11"/>
      <c r="L772" s="11"/>
    </row>
    <row r="773" spans="1:12">
      <c r="A773" s="11">
        <f>DNBS4BStructuralLiquidity!U63</f>
        <v>0</v>
      </c>
      <c r="B773" s="11" t="s">
        <v>1441</v>
      </c>
      <c r="C773" s="11"/>
      <c r="D773" s="11"/>
      <c r="E773" s="11" t="s">
        <v>1368</v>
      </c>
      <c r="F773" s="11"/>
      <c r="G773" s="11"/>
      <c r="H773" s="11"/>
      <c r="I773" s="11"/>
      <c r="J773" s="11"/>
      <c r="K773" s="11"/>
      <c r="L773" s="11"/>
    </row>
    <row r="774" spans="1:12">
      <c r="A774" s="11">
        <f>DNBS4BStructuralLiquidity!U64</f>
        <v>0</v>
      </c>
      <c r="B774" s="11" t="s">
        <v>1441</v>
      </c>
      <c r="C774" s="11"/>
      <c r="D774" s="11"/>
      <c r="E774" s="11" t="s">
        <v>1368</v>
      </c>
      <c r="F774" s="11"/>
      <c r="G774" s="11"/>
      <c r="H774" s="11"/>
      <c r="I774" s="11"/>
      <c r="J774" s="11"/>
      <c r="K774" s="11"/>
      <c r="L774" s="11"/>
    </row>
    <row r="775" spans="1:12">
      <c r="A775" s="11">
        <f>DNBS4BStructuralLiquidity!U65</f>
        <v>0</v>
      </c>
      <c r="B775" s="11" t="s">
        <v>1441</v>
      </c>
      <c r="C775" s="11"/>
      <c r="D775" s="11"/>
      <c r="E775" s="11" t="s">
        <v>1368</v>
      </c>
      <c r="F775" s="11"/>
      <c r="G775" s="11"/>
      <c r="H775" s="11"/>
      <c r="I775" s="11"/>
      <c r="J775" s="11"/>
      <c r="K775" s="11"/>
      <c r="L775" s="11"/>
    </row>
    <row r="776" spans="1:12">
      <c r="A776" s="11">
        <f>DNBS4BStructuralLiquidity!U66</f>
        <v>0</v>
      </c>
      <c r="B776" s="11" t="s">
        <v>1441</v>
      </c>
      <c r="C776" s="11"/>
      <c r="D776" s="11"/>
      <c r="E776" s="11" t="s">
        <v>1368</v>
      </c>
      <c r="F776" s="11"/>
      <c r="G776" s="11"/>
      <c r="H776" s="11"/>
      <c r="I776" s="11"/>
      <c r="J776" s="11"/>
      <c r="K776" s="11"/>
      <c r="L776" s="11"/>
    </row>
    <row r="777" spans="1:12">
      <c r="A777" s="11">
        <f>DNBS4BStructuralLiquidity!U67</f>
        <v>0</v>
      </c>
      <c r="B777" s="11" t="s">
        <v>1441</v>
      </c>
      <c r="C777" s="11"/>
      <c r="D777" s="11"/>
      <c r="E777" s="11" t="s">
        <v>1368</v>
      </c>
      <c r="F777" s="11"/>
      <c r="G777" s="11"/>
      <c r="H777" s="11"/>
      <c r="I777" s="11"/>
      <c r="J777" s="11"/>
      <c r="K777" s="11"/>
      <c r="L777" s="11"/>
    </row>
    <row r="778" spans="1:12">
      <c r="A778" s="11">
        <f>DNBS4BStructuralLiquidity!U68</f>
        <v>0</v>
      </c>
      <c r="B778" s="11" t="s">
        <v>1441</v>
      </c>
      <c r="C778" s="11"/>
      <c r="D778" s="11"/>
      <c r="E778" s="11" t="s">
        <v>1368</v>
      </c>
      <c r="F778" s="11"/>
      <c r="G778" s="11"/>
      <c r="H778" s="11"/>
      <c r="I778" s="11"/>
      <c r="J778" s="11"/>
      <c r="K778" s="11"/>
      <c r="L778" s="11"/>
    </row>
    <row r="779" spans="1:12">
      <c r="A779" s="11">
        <f>DNBS4BStructuralLiquidity!U69</f>
        <v>0</v>
      </c>
      <c r="B779" s="11" t="s">
        <v>1441</v>
      </c>
      <c r="C779" s="11"/>
      <c r="D779" s="11"/>
      <c r="E779" s="11" t="s">
        <v>1368</v>
      </c>
      <c r="F779" s="11"/>
      <c r="G779" s="11"/>
      <c r="H779" s="11"/>
      <c r="I779" s="11"/>
      <c r="J779" s="11"/>
      <c r="K779" s="11"/>
      <c r="L779" s="11"/>
    </row>
    <row r="780" spans="1:12">
      <c r="A780" s="11">
        <f>DNBS4BStructuralLiquidity!U70</f>
        <v>0</v>
      </c>
      <c r="B780" s="11" t="s">
        <v>1441</v>
      </c>
      <c r="C780" s="11"/>
      <c r="D780" s="11"/>
      <c r="E780" s="11" t="s">
        <v>1368</v>
      </c>
      <c r="F780" s="11"/>
      <c r="G780" s="11"/>
      <c r="H780" s="11"/>
      <c r="I780" s="11"/>
      <c r="J780" s="11"/>
      <c r="K780" s="11"/>
      <c r="L780" s="11"/>
    </row>
    <row r="781" spans="1:12">
      <c r="A781" s="11">
        <f>DNBS4BStructuralLiquidity!U71</f>
        <v>0</v>
      </c>
      <c r="B781" s="11" t="s">
        <v>1441</v>
      </c>
      <c r="C781" s="11"/>
      <c r="D781" s="11"/>
      <c r="E781" s="11" t="s">
        <v>1368</v>
      </c>
      <c r="F781" s="11"/>
      <c r="G781" s="11"/>
      <c r="H781" s="11"/>
      <c r="I781" s="11"/>
      <c r="J781" s="11"/>
      <c r="K781" s="11"/>
      <c r="L781" s="11"/>
    </row>
    <row r="782" spans="1:12">
      <c r="A782" s="11">
        <f>DNBS4BStructuralLiquidity!U72</f>
        <v>0</v>
      </c>
      <c r="B782" s="11" t="s">
        <v>1441</v>
      </c>
      <c r="C782" s="11"/>
      <c r="D782" s="11"/>
      <c r="E782" s="11" t="s">
        <v>1368</v>
      </c>
      <c r="F782" s="11"/>
      <c r="G782" s="11"/>
      <c r="H782" s="11"/>
      <c r="I782" s="11"/>
      <c r="J782" s="11"/>
      <c r="K782" s="11"/>
      <c r="L782" s="11"/>
    </row>
    <row r="783" spans="1:12">
      <c r="A783" s="11">
        <f>DNBS4BStructuralLiquidity!U73</f>
        <v>0</v>
      </c>
      <c r="B783" s="11" t="s">
        <v>1441</v>
      </c>
      <c r="C783" s="11"/>
      <c r="D783" s="11"/>
      <c r="E783" s="11" t="s">
        <v>1368</v>
      </c>
      <c r="F783" s="11"/>
      <c r="G783" s="11"/>
      <c r="H783" s="11"/>
      <c r="I783" s="11"/>
      <c r="J783" s="11"/>
      <c r="K783" s="11"/>
      <c r="L783" s="11"/>
    </row>
    <row r="784" spans="1:12">
      <c r="A784" s="11">
        <f>DNBS4BStructuralLiquidity!U74</f>
        <v>0</v>
      </c>
      <c r="B784" s="11" t="s">
        <v>1441</v>
      </c>
      <c r="C784" s="11"/>
      <c r="D784" s="11"/>
      <c r="E784" s="11" t="s">
        <v>1368</v>
      </c>
      <c r="F784" s="11"/>
      <c r="G784" s="11"/>
      <c r="H784" s="11"/>
      <c r="I784" s="11"/>
      <c r="J784" s="11"/>
      <c r="K784" s="11"/>
      <c r="L784" s="11"/>
    </row>
    <row r="785" spans="1:12">
      <c r="A785" s="11">
        <f>DNBS4BStructuralLiquidity!U75</f>
        <v>0</v>
      </c>
      <c r="B785" s="11" t="s">
        <v>1441</v>
      </c>
      <c r="C785" s="11"/>
      <c r="D785" s="11"/>
      <c r="E785" s="11" t="s">
        <v>1368</v>
      </c>
      <c r="F785" s="11"/>
      <c r="G785" s="11"/>
      <c r="H785" s="11"/>
      <c r="I785" s="11"/>
      <c r="J785" s="11"/>
      <c r="K785" s="11"/>
      <c r="L785" s="11"/>
    </row>
    <row r="786" spans="1:12">
      <c r="A786" s="11">
        <f>DNBS4BStructuralLiquidity!U76</f>
        <v>0</v>
      </c>
      <c r="B786" s="11" t="s">
        <v>1441</v>
      </c>
      <c r="C786" s="11"/>
      <c r="D786" s="11"/>
      <c r="E786" s="11" t="s">
        <v>1368</v>
      </c>
      <c r="F786" s="11"/>
      <c r="G786" s="11"/>
      <c r="H786" s="11"/>
      <c r="I786" s="11"/>
      <c r="J786" s="11"/>
      <c r="K786" s="11"/>
      <c r="L786" s="11"/>
    </row>
    <row r="787" spans="1:12">
      <c r="A787" s="11">
        <f>DNBS4BStructuralLiquidity!U77</f>
        <v>0</v>
      </c>
      <c r="B787" s="11" t="s">
        <v>1441</v>
      </c>
      <c r="C787" s="11"/>
      <c r="D787" s="11"/>
      <c r="E787" s="11" t="s">
        <v>1368</v>
      </c>
      <c r="F787" s="11"/>
      <c r="G787" s="11"/>
      <c r="H787" s="11"/>
      <c r="I787" s="11"/>
      <c r="J787" s="11"/>
      <c r="K787" s="11"/>
      <c r="L787" s="11"/>
    </row>
    <row r="788" spans="1:12">
      <c r="A788" s="11">
        <f>DNBS4BStructuralLiquidity!U78</f>
        <v>0</v>
      </c>
      <c r="B788" s="11" t="s">
        <v>1441</v>
      </c>
      <c r="C788" s="11"/>
      <c r="D788" s="11"/>
      <c r="E788" s="11" t="s">
        <v>1368</v>
      </c>
      <c r="F788" s="11"/>
      <c r="G788" s="11"/>
      <c r="H788" s="11"/>
      <c r="I788" s="11"/>
      <c r="J788" s="11"/>
      <c r="K788" s="11"/>
      <c r="L788" s="11"/>
    </row>
    <row r="789" spans="1:12">
      <c r="A789" s="11">
        <f>DNBS4BStructuralLiquidity!U79</f>
        <v>0</v>
      </c>
      <c r="B789" s="11" t="s">
        <v>1441</v>
      </c>
      <c r="C789" s="11"/>
      <c r="D789" s="11"/>
      <c r="E789" s="11" t="s">
        <v>1368</v>
      </c>
      <c r="F789" s="11"/>
      <c r="G789" s="11"/>
      <c r="H789" s="11"/>
      <c r="I789" s="11"/>
      <c r="J789" s="11"/>
      <c r="K789" s="11"/>
      <c r="L789" s="11"/>
    </row>
    <row r="790" spans="1:12">
      <c r="A790" s="11">
        <f>DNBS4BStructuralLiquidity!U80</f>
        <v>0</v>
      </c>
      <c r="B790" s="11" t="s">
        <v>1441</v>
      </c>
      <c r="C790" s="11"/>
      <c r="D790" s="11"/>
      <c r="E790" s="11" t="s">
        <v>1368</v>
      </c>
      <c r="F790" s="11"/>
      <c r="G790" s="11"/>
      <c r="H790" s="11"/>
      <c r="I790" s="11"/>
      <c r="J790" s="11"/>
      <c r="K790" s="11"/>
      <c r="L790" s="11"/>
    </row>
    <row r="791" spans="1:12">
      <c r="A791" s="11">
        <f>DNBS4BStructuralLiquidity!U81</f>
        <v>0</v>
      </c>
      <c r="B791" s="11" t="s">
        <v>1441</v>
      </c>
      <c r="C791" s="11"/>
      <c r="D791" s="11"/>
      <c r="E791" s="11" t="s">
        <v>1368</v>
      </c>
      <c r="F791" s="11"/>
      <c r="G791" s="11"/>
      <c r="H791" s="11"/>
      <c r="I791" s="11"/>
      <c r="J791" s="11"/>
      <c r="K791" s="11"/>
      <c r="L791" s="11"/>
    </row>
    <row r="792" spans="1:12">
      <c r="A792" s="11">
        <f>DNBS4BStructuralLiquidity!U82</f>
        <v>0</v>
      </c>
      <c r="B792" s="11" t="s">
        <v>1441</v>
      </c>
      <c r="C792" s="11"/>
      <c r="D792" s="11"/>
      <c r="E792" s="11" t="s">
        <v>1368</v>
      </c>
      <c r="F792" s="11"/>
      <c r="G792" s="11"/>
      <c r="H792" s="11"/>
      <c r="I792" s="11"/>
      <c r="J792" s="11"/>
      <c r="K792" s="11"/>
      <c r="L792" s="11"/>
    </row>
    <row r="793" spans="1:12">
      <c r="A793" s="11">
        <f>DNBS4BStructuralLiquidity!U83</f>
        <v>0</v>
      </c>
      <c r="B793" s="11" t="s">
        <v>1441</v>
      </c>
      <c r="C793" s="11"/>
      <c r="D793" s="11"/>
      <c r="E793" s="11" t="s">
        <v>1368</v>
      </c>
      <c r="F793" s="11"/>
      <c r="G793" s="11"/>
      <c r="H793" s="11"/>
      <c r="I793" s="11"/>
      <c r="J793" s="11"/>
      <c r="K793" s="11"/>
      <c r="L793" s="11"/>
    </row>
    <row r="794" spans="1:12">
      <c r="A794" s="11">
        <f>DNBS4BStructuralLiquidity!U84</f>
        <v>0</v>
      </c>
      <c r="B794" s="11" t="s">
        <v>1441</v>
      </c>
      <c r="C794" s="11"/>
      <c r="D794" s="11"/>
      <c r="E794" s="11" t="s">
        <v>1368</v>
      </c>
      <c r="F794" s="11"/>
      <c r="G794" s="11"/>
      <c r="H794" s="11"/>
      <c r="I794" s="11"/>
      <c r="J794" s="11"/>
      <c r="K794" s="11"/>
      <c r="L794" s="11"/>
    </row>
    <row r="795" spans="1:12">
      <c r="A795" s="11">
        <f>DNBS4BStructuralLiquidity!U85</f>
        <v>0</v>
      </c>
      <c r="B795" s="11" t="s">
        <v>1441</v>
      </c>
      <c r="C795" s="11"/>
      <c r="D795" s="11"/>
      <c r="E795" s="11" t="s">
        <v>1368</v>
      </c>
      <c r="F795" s="11"/>
      <c r="G795" s="11"/>
      <c r="H795" s="11"/>
      <c r="I795" s="11"/>
      <c r="J795" s="11"/>
      <c r="K795" s="11"/>
      <c r="L795" s="11"/>
    </row>
    <row r="796" spans="1:12">
      <c r="A796" s="11">
        <f>DNBS4BStructuralLiquidity!U86</f>
        <v>0</v>
      </c>
      <c r="B796" s="11" t="s">
        <v>1441</v>
      </c>
      <c r="C796" s="11"/>
      <c r="D796" s="11"/>
      <c r="E796" s="11" t="s">
        <v>1368</v>
      </c>
      <c r="F796" s="11"/>
      <c r="G796" s="11"/>
      <c r="H796" s="11"/>
      <c r="I796" s="11"/>
      <c r="J796" s="11"/>
      <c r="K796" s="11"/>
      <c r="L796" s="11"/>
    </row>
    <row r="797" spans="1:12">
      <c r="A797" s="11">
        <f>DNBS4BStructuralLiquidity!U87</f>
        <v>0</v>
      </c>
      <c r="B797" s="11" t="s">
        <v>1441</v>
      </c>
      <c r="C797" s="11"/>
      <c r="D797" s="11"/>
      <c r="E797" s="11" t="s">
        <v>1368</v>
      </c>
      <c r="F797" s="11"/>
      <c r="G797" s="11"/>
      <c r="H797" s="11"/>
      <c r="I797" s="11"/>
      <c r="J797" s="11"/>
      <c r="K797" s="11"/>
      <c r="L797" s="11"/>
    </row>
    <row r="798" spans="1:12">
      <c r="A798" s="11">
        <f>DNBS4BStructuralLiquidity!U88</f>
        <v>0</v>
      </c>
      <c r="B798" s="11" t="s">
        <v>1441</v>
      </c>
      <c r="C798" s="11"/>
      <c r="D798" s="11"/>
      <c r="E798" s="11" t="s">
        <v>1368</v>
      </c>
      <c r="F798" s="11"/>
      <c r="G798" s="11"/>
      <c r="H798" s="11"/>
      <c r="I798" s="11"/>
      <c r="J798" s="11"/>
      <c r="K798" s="11"/>
      <c r="L798" s="11"/>
    </row>
    <row r="799" spans="1:12">
      <c r="A799" s="11">
        <f>DNBS4BStructuralLiquidity!U89</f>
        <v>0</v>
      </c>
      <c r="B799" s="11" t="s">
        <v>1441</v>
      </c>
      <c r="C799" s="11"/>
      <c r="D799" s="11"/>
      <c r="E799" s="11" t="s">
        <v>1368</v>
      </c>
      <c r="F799" s="11"/>
      <c r="G799" s="11"/>
      <c r="H799" s="11"/>
      <c r="I799" s="11"/>
      <c r="J799" s="11"/>
      <c r="K799" s="11"/>
      <c r="L799" s="11"/>
    </row>
    <row r="800" spans="1:12">
      <c r="A800" s="11">
        <f>DNBS4BStructuralLiquidity!U90</f>
        <v>0</v>
      </c>
      <c r="B800" s="11" t="s">
        <v>1441</v>
      </c>
      <c r="C800" s="11"/>
      <c r="D800" s="11"/>
      <c r="E800" s="11" t="s">
        <v>1368</v>
      </c>
      <c r="F800" s="11"/>
      <c r="G800" s="11"/>
      <c r="H800" s="11"/>
      <c r="I800" s="11"/>
      <c r="J800" s="11"/>
      <c r="K800" s="11"/>
      <c r="L800" s="11"/>
    </row>
    <row r="801" spans="1:12">
      <c r="A801" s="11">
        <f>DNBS4BStructuralLiquidity!U91</f>
        <v>0</v>
      </c>
      <c r="B801" s="11" t="s">
        <v>1441</v>
      </c>
      <c r="C801" s="11"/>
      <c r="D801" s="11"/>
      <c r="E801" s="11" t="s">
        <v>1368</v>
      </c>
      <c r="F801" s="11"/>
      <c r="G801" s="11"/>
      <c r="H801" s="11"/>
      <c r="I801" s="11"/>
      <c r="J801" s="11"/>
      <c r="K801" s="11"/>
      <c r="L801" s="11"/>
    </row>
    <row r="802" spans="1:12">
      <c r="A802" s="11">
        <f>DNBS4BStructuralLiquidity!U92</f>
        <v>0</v>
      </c>
      <c r="B802" s="11" t="s">
        <v>1441</v>
      </c>
      <c r="C802" s="11"/>
      <c r="D802" s="11"/>
      <c r="E802" s="11" t="s">
        <v>1368</v>
      </c>
      <c r="F802" s="11"/>
      <c r="G802" s="11"/>
      <c r="H802" s="11"/>
      <c r="I802" s="11"/>
      <c r="J802" s="11"/>
      <c r="K802" s="11"/>
      <c r="L802" s="11"/>
    </row>
    <row r="803" spans="1:12">
      <c r="A803" s="11">
        <f>DNBS4BStructuralLiquidity!U93</f>
        <v>0</v>
      </c>
      <c r="B803" s="11" t="s">
        <v>1441</v>
      </c>
      <c r="C803" s="11"/>
      <c r="D803" s="11"/>
      <c r="E803" s="11" t="s">
        <v>1368</v>
      </c>
      <c r="F803" s="11"/>
      <c r="G803" s="11"/>
      <c r="H803" s="11"/>
      <c r="I803" s="11"/>
      <c r="J803" s="11"/>
      <c r="K803" s="11"/>
      <c r="L803" s="11"/>
    </row>
    <row r="804" spans="1:12">
      <c r="A804" s="11">
        <f>DNBS4BStructuralLiquidity!U94</f>
        <v>0</v>
      </c>
      <c r="B804" s="11" t="s">
        <v>1441</v>
      </c>
      <c r="C804" s="11"/>
      <c r="D804" s="11"/>
      <c r="E804" s="11" t="s">
        <v>1368</v>
      </c>
      <c r="F804" s="11"/>
      <c r="G804" s="11"/>
      <c r="H804" s="11"/>
      <c r="I804" s="11"/>
      <c r="J804" s="11"/>
      <c r="K804" s="11"/>
      <c r="L804" s="11"/>
    </row>
    <row r="805" spans="1:12">
      <c r="A805" s="11">
        <f>DNBS4BStructuralLiquidity!U95</f>
        <v>0</v>
      </c>
      <c r="B805" s="11" t="s">
        <v>1441</v>
      </c>
      <c r="C805" s="11"/>
      <c r="D805" s="11"/>
      <c r="E805" s="11" t="s">
        <v>1368</v>
      </c>
      <c r="F805" s="11"/>
      <c r="G805" s="11"/>
      <c r="H805" s="11"/>
      <c r="I805" s="11"/>
      <c r="J805" s="11"/>
      <c r="K805" s="11"/>
      <c r="L805" s="11"/>
    </row>
    <row r="806" spans="1:12">
      <c r="A806" s="11">
        <f>DNBS4BStructuralLiquidity!U96</f>
        <v>0</v>
      </c>
      <c r="B806" s="11" t="s">
        <v>1441</v>
      </c>
      <c r="C806" s="11"/>
      <c r="D806" s="11"/>
      <c r="E806" s="11" t="s">
        <v>1368</v>
      </c>
      <c r="F806" s="11"/>
      <c r="G806" s="11"/>
      <c r="H806" s="11"/>
      <c r="I806" s="11"/>
      <c r="J806" s="11"/>
      <c r="K806" s="11"/>
      <c r="L806" s="11"/>
    </row>
    <row r="807" spans="1:12">
      <c r="A807" s="11">
        <f>DNBS4BStructuralLiquidity!U97</f>
        <v>0</v>
      </c>
      <c r="B807" s="11" t="s">
        <v>1441</v>
      </c>
      <c r="C807" s="11"/>
      <c r="D807" s="11"/>
      <c r="E807" s="11" t="s">
        <v>1368</v>
      </c>
      <c r="F807" s="11"/>
      <c r="G807" s="11"/>
      <c r="H807" s="11"/>
      <c r="I807" s="11"/>
      <c r="J807" s="11"/>
      <c r="K807" s="11"/>
      <c r="L807" s="11"/>
    </row>
    <row r="808" spans="1:12">
      <c r="A808" s="11">
        <f>DNBS4BStructuralLiquidity!U98</f>
        <v>0</v>
      </c>
      <c r="B808" s="11" t="s">
        <v>1441</v>
      </c>
      <c r="C808" s="11"/>
      <c r="D808" s="11"/>
      <c r="E808" s="11" t="s">
        <v>1368</v>
      </c>
      <c r="F808" s="11"/>
      <c r="G808" s="11"/>
      <c r="H808" s="11"/>
      <c r="I808" s="11"/>
      <c r="J808" s="11"/>
      <c r="K808" s="11"/>
      <c r="L808" s="11"/>
    </row>
    <row r="809" spans="1:12">
      <c r="A809" s="11">
        <f>DNBS4BStructuralLiquidity!U99</f>
        <v>0</v>
      </c>
      <c r="B809" s="11" t="s">
        <v>1441</v>
      </c>
      <c r="C809" s="11"/>
      <c r="D809" s="11"/>
      <c r="E809" s="11" t="s">
        <v>1368</v>
      </c>
      <c r="F809" s="11"/>
      <c r="G809" s="11"/>
      <c r="H809" s="11"/>
      <c r="I809" s="11"/>
      <c r="J809" s="11"/>
      <c r="K809" s="11"/>
      <c r="L809" s="11"/>
    </row>
    <row r="810" spans="1:12">
      <c r="A810" s="11">
        <f>DNBS4BStructuralLiquidity!U100</f>
        <v>0</v>
      </c>
      <c r="B810" s="11" t="s">
        <v>1441</v>
      </c>
      <c r="C810" s="11"/>
      <c r="D810" s="11"/>
      <c r="E810" s="11" t="s">
        <v>1368</v>
      </c>
      <c r="F810" s="11"/>
      <c r="G810" s="11"/>
      <c r="H810" s="11"/>
      <c r="I810" s="11"/>
      <c r="J810" s="11"/>
      <c r="K810" s="11"/>
      <c r="L810" s="11"/>
    </row>
    <row r="811" spans="1:12">
      <c r="A811" s="11">
        <f>DNBS4BStructuralLiquidity!U101</f>
        <v>0</v>
      </c>
      <c r="B811" s="11" t="s">
        <v>1441</v>
      </c>
      <c r="C811" s="11"/>
      <c r="D811" s="11"/>
      <c r="E811" s="11" t="s">
        <v>1368</v>
      </c>
      <c r="F811" s="11"/>
      <c r="G811" s="11"/>
      <c r="H811" s="11"/>
      <c r="I811" s="11"/>
      <c r="J811" s="11"/>
      <c r="K811" s="11"/>
      <c r="L811" s="11"/>
    </row>
    <row r="812" spans="1:12">
      <c r="A812" s="11">
        <f>DNBS4BStructuralLiquidity!U102</f>
        <v>0</v>
      </c>
      <c r="B812" s="11" t="s">
        <v>1441</v>
      </c>
      <c r="C812" s="11"/>
      <c r="D812" s="11"/>
      <c r="E812" s="11" t="s">
        <v>1368</v>
      </c>
      <c r="F812" s="11"/>
      <c r="G812" s="11"/>
      <c r="H812" s="11"/>
      <c r="I812" s="11"/>
      <c r="J812" s="11"/>
      <c r="K812" s="11"/>
      <c r="L812" s="11"/>
    </row>
    <row r="813" spans="1:12">
      <c r="A813" s="11">
        <f>DNBS4BStructuralLiquidity!U103</f>
        <v>0</v>
      </c>
      <c r="B813" s="11" t="s">
        <v>1441</v>
      </c>
      <c r="C813" s="11"/>
      <c r="D813" s="11"/>
      <c r="E813" s="11" t="s">
        <v>1368</v>
      </c>
      <c r="F813" s="11"/>
      <c r="G813" s="11"/>
      <c r="H813" s="11"/>
      <c r="I813" s="11"/>
      <c r="J813" s="11"/>
      <c r="K813" s="11"/>
      <c r="L813" s="11"/>
    </row>
    <row r="814" spans="1:12">
      <c r="A814" s="11">
        <f>DNBS4BStructuralLiquidity!U104</f>
        <v>0</v>
      </c>
      <c r="B814" s="11" t="s">
        <v>1441</v>
      </c>
      <c r="C814" s="11"/>
      <c r="D814" s="11"/>
      <c r="E814" s="11" t="s">
        <v>1368</v>
      </c>
      <c r="F814" s="11"/>
      <c r="G814" s="11"/>
      <c r="H814" s="11"/>
      <c r="I814" s="11"/>
      <c r="J814" s="11"/>
      <c r="K814" s="11"/>
      <c r="L814" s="11"/>
    </row>
    <row r="815" spans="1:12">
      <c r="A815" s="11">
        <f>DNBS4BStructuralLiquidity!U105</f>
        <v>0</v>
      </c>
      <c r="B815" s="11" t="s">
        <v>1441</v>
      </c>
      <c r="C815" s="11"/>
      <c r="D815" s="11"/>
      <c r="E815" s="11" t="s">
        <v>1368</v>
      </c>
      <c r="F815" s="11"/>
      <c r="G815" s="11"/>
      <c r="H815" s="11"/>
      <c r="I815" s="11"/>
      <c r="J815" s="11"/>
      <c r="K815" s="11"/>
      <c r="L815" s="11"/>
    </row>
    <row r="816" spans="1:12">
      <c r="A816" s="11">
        <f>DNBS4BStructuralLiquidity!U106</f>
        <v>0</v>
      </c>
      <c r="B816" s="11" t="s">
        <v>1441</v>
      </c>
      <c r="C816" s="11"/>
      <c r="D816" s="11"/>
      <c r="E816" s="11" t="s">
        <v>1368</v>
      </c>
      <c r="F816" s="11"/>
      <c r="G816" s="11"/>
      <c r="H816" s="11"/>
      <c r="I816" s="11"/>
      <c r="J816" s="11"/>
      <c r="K816" s="11"/>
      <c r="L816" s="11"/>
    </row>
    <row r="817" spans="1:12">
      <c r="A817" s="11">
        <f>DNBS4BStructuralLiquidity!U107</f>
        <v>0</v>
      </c>
      <c r="B817" s="11" t="s">
        <v>1441</v>
      </c>
      <c r="C817" s="11"/>
      <c r="D817" s="11"/>
      <c r="E817" s="11" t="s">
        <v>1368</v>
      </c>
      <c r="F817" s="11"/>
      <c r="G817" s="11"/>
      <c r="H817" s="11"/>
      <c r="I817" s="11"/>
      <c r="J817" s="11"/>
      <c r="K817" s="11"/>
      <c r="L817" s="11"/>
    </row>
    <row r="818" spans="1:12">
      <c r="A818" s="11">
        <f>DNBS4BStructuralLiquidity!U108</f>
        <v>0</v>
      </c>
      <c r="B818" s="11" t="s">
        <v>1441</v>
      </c>
      <c r="C818" s="11"/>
      <c r="D818" s="11"/>
      <c r="E818" s="11" t="s">
        <v>1368</v>
      </c>
      <c r="F818" s="11"/>
      <c r="G818" s="11"/>
      <c r="H818" s="11"/>
      <c r="I818" s="11"/>
      <c r="J818" s="11"/>
      <c r="K818" s="11"/>
      <c r="L818" s="11"/>
    </row>
    <row r="819" spans="1:12">
      <c r="A819" s="11">
        <f>DNBS4BStructuralLiquidity!U109</f>
        <v>0</v>
      </c>
      <c r="B819" s="11" t="s">
        <v>1441</v>
      </c>
      <c r="C819" s="11"/>
      <c r="D819" s="11"/>
      <c r="E819" s="11" t="s">
        <v>1368</v>
      </c>
      <c r="F819" s="11"/>
      <c r="G819" s="11"/>
      <c r="H819" s="11"/>
      <c r="I819" s="11"/>
      <c r="J819" s="11"/>
      <c r="K819" s="11"/>
      <c r="L819" s="11"/>
    </row>
    <row r="820" spans="1:12">
      <c r="A820" s="11">
        <f>DNBS4BStructuralLiquidity!U110</f>
        <v>0</v>
      </c>
      <c r="B820" s="11" t="s">
        <v>1441</v>
      </c>
      <c r="C820" s="11"/>
      <c r="D820" s="11"/>
      <c r="E820" s="11" t="s">
        <v>1368</v>
      </c>
      <c r="F820" s="11"/>
      <c r="G820" s="11"/>
      <c r="H820" s="11"/>
      <c r="I820" s="11"/>
      <c r="J820" s="11"/>
      <c r="K820" s="11"/>
      <c r="L820" s="11"/>
    </row>
    <row r="821" spans="1:12">
      <c r="A821" s="11">
        <f>DNBS4BStructuralLiquidity!U111</f>
        <v>0</v>
      </c>
      <c r="B821" s="11" t="s">
        <v>1441</v>
      </c>
      <c r="C821" s="11"/>
      <c r="D821" s="11"/>
      <c r="E821" s="11" t="s">
        <v>1368</v>
      </c>
      <c r="F821" s="11"/>
      <c r="G821" s="11"/>
      <c r="H821" s="11"/>
      <c r="I821" s="11"/>
      <c r="J821" s="11"/>
      <c r="K821" s="11"/>
      <c r="L821" s="11"/>
    </row>
    <row r="822" spans="1:12">
      <c r="A822" s="11">
        <f>DNBS4BStructuralLiquidity!U112</f>
        <v>0</v>
      </c>
      <c r="B822" s="11" t="s">
        <v>1441</v>
      </c>
      <c r="C822" s="11"/>
      <c r="D822" s="11"/>
      <c r="E822" s="11" t="s">
        <v>1368</v>
      </c>
      <c r="F822" s="11"/>
      <c r="G822" s="11"/>
      <c r="H822" s="11"/>
      <c r="I822" s="11"/>
      <c r="J822" s="11"/>
      <c r="K822" s="11"/>
      <c r="L822" s="11"/>
    </row>
    <row r="823" spans="1:12">
      <c r="A823" s="11">
        <f>DNBS4BStructuralLiquidity!U113</f>
        <v>0</v>
      </c>
      <c r="B823" s="11" t="s">
        <v>1441</v>
      </c>
      <c r="C823" s="11"/>
      <c r="D823" s="11"/>
      <c r="E823" s="11" t="s">
        <v>1368</v>
      </c>
      <c r="F823" s="11"/>
      <c r="G823" s="11"/>
      <c r="H823" s="11"/>
      <c r="I823" s="11"/>
      <c r="J823" s="11"/>
      <c r="K823" s="11"/>
      <c r="L823" s="11"/>
    </row>
    <row r="824" spans="1:12">
      <c r="A824" s="11">
        <f>DNBS4BStructuralLiquidity!U114</f>
        <v>0</v>
      </c>
      <c r="B824" s="11" t="s">
        <v>1441</v>
      </c>
      <c r="C824" s="11"/>
      <c r="D824" s="11"/>
      <c r="E824" s="11" t="s">
        <v>1368</v>
      </c>
      <c r="F824" s="11"/>
      <c r="G824" s="11"/>
      <c r="H824" s="11"/>
      <c r="I824" s="11"/>
      <c r="J824" s="11"/>
      <c r="K824" s="11"/>
      <c r="L824" s="11"/>
    </row>
    <row r="825" spans="1:12">
      <c r="A825" s="11">
        <f>DNBS4BStructuralLiquidity!U115</f>
        <v>0</v>
      </c>
      <c r="B825" s="11" t="s">
        <v>1441</v>
      </c>
      <c r="C825" s="11"/>
      <c r="D825" s="11"/>
      <c r="E825" s="11" t="s">
        <v>1368</v>
      </c>
      <c r="F825" s="11"/>
      <c r="G825" s="11"/>
      <c r="H825" s="11"/>
      <c r="I825" s="11"/>
      <c r="J825" s="11"/>
      <c r="K825" s="11"/>
      <c r="L825" s="11"/>
    </row>
    <row r="826" spans="1:12">
      <c r="A826" s="11">
        <f>DNBS4BStructuralLiquidity!U116</f>
        <v>0</v>
      </c>
      <c r="B826" s="11" t="s">
        <v>1441</v>
      </c>
      <c r="C826" s="11"/>
      <c r="D826" s="11"/>
      <c r="E826" s="11" t="s">
        <v>1368</v>
      </c>
      <c r="F826" s="11"/>
      <c r="G826" s="11"/>
      <c r="H826" s="11"/>
      <c r="I826" s="11"/>
      <c r="J826" s="11"/>
      <c r="K826" s="11"/>
      <c r="L826" s="11"/>
    </row>
    <row r="827" spans="1:12">
      <c r="A827" s="11">
        <f>DNBS4BStructuralLiquidity!U117</f>
        <v>0</v>
      </c>
      <c r="B827" s="11" t="s">
        <v>1441</v>
      </c>
      <c r="C827" s="11"/>
      <c r="D827" s="11"/>
      <c r="E827" s="11" t="s">
        <v>1368</v>
      </c>
      <c r="F827" s="11"/>
      <c r="G827" s="11"/>
      <c r="H827" s="11"/>
      <c r="I827" s="11"/>
      <c r="J827" s="11"/>
      <c r="K827" s="11"/>
      <c r="L827" s="11"/>
    </row>
    <row r="828" spans="1:12">
      <c r="A828" s="11">
        <f>DNBS4BStructuralLiquidity!U118</f>
        <v>0</v>
      </c>
      <c r="B828" s="11" t="s">
        <v>1441</v>
      </c>
      <c r="C828" s="11"/>
      <c r="D828" s="11"/>
      <c r="E828" s="11" t="s">
        <v>1368</v>
      </c>
      <c r="F828" s="11"/>
      <c r="G828" s="11"/>
      <c r="H828" s="11"/>
      <c r="I828" s="11"/>
      <c r="J828" s="11"/>
      <c r="K828" s="11"/>
      <c r="L828" s="11"/>
    </row>
    <row r="829" spans="1:12">
      <c r="A829" s="11">
        <f>DNBS4BStructuralLiquidity!U119</f>
        <v>0</v>
      </c>
      <c r="B829" s="11" t="s">
        <v>1441</v>
      </c>
      <c r="C829" s="11"/>
      <c r="D829" s="11"/>
      <c r="E829" s="11" t="s">
        <v>1368</v>
      </c>
      <c r="F829" s="11"/>
      <c r="G829" s="11"/>
      <c r="H829" s="11"/>
      <c r="I829" s="11"/>
      <c r="J829" s="11"/>
      <c r="K829" s="11"/>
      <c r="L829" s="11"/>
    </row>
    <row r="830" spans="1:12">
      <c r="A830" s="11">
        <f>DNBS4BStructuralLiquidity!U120</f>
        <v>0</v>
      </c>
      <c r="B830" s="11" t="s">
        <v>1441</v>
      </c>
      <c r="C830" s="11"/>
      <c r="D830" s="11"/>
      <c r="E830" s="11" t="s">
        <v>1368</v>
      </c>
      <c r="F830" s="11"/>
      <c r="G830" s="11"/>
      <c r="H830" s="11"/>
      <c r="I830" s="11"/>
      <c r="J830" s="11"/>
      <c r="K830" s="11"/>
      <c r="L830" s="11"/>
    </row>
    <row r="831" spans="1:12">
      <c r="A831" s="11">
        <f>DNBS4BStructuralLiquidity!U121</f>
        <v>0</v>
      </c>
      <c r="B831" s="11" t="s">
        <v>1441</v>
      </c>
      <c r="C831" s="11"/>
      <c r="D831" s="11"/>
      <c r="E831" s="11" t="s">
        <v>1368</v>
      </c>
      <c r="F831" s="11"/>
      <c r="G831" s="11"/>
      <c r="H831" s="11"/>
      <c r="I831" s="11"/>
      <c r="J831" s="11"/>
      <c r="K831" s="11"/>
      <c r="L831" s="11"/>
    </row>
    <row r="832" spans="1:12">
      <c r="A832" s="11">
        <f>DNBS4BStructuralLiquidity!U122</f>
        <v>0</v>
      </c>
      <c r="B832" s="11" t="s">
        <v>1441</v>
      </c>
      <c r="C832" s="11"/>
      <c r="D832" s="11"/>
      <c r="E832" s="11" t="s">
        <v>1368</v>
      </c>
      <c r="F832" s="11"/>
      <c r="G832" s="11"/>
      <c r="H832" s="11"/>
      <c r="I832" s="11"/>
      <c r="J832" s="11"/>
      <c r="K832" s="11"/>
      <c r="L832" s="11"/>
    </row>
    <row r="833" spans="1:12">
      <c r="A833" s="11">
        <f>DNBS4BStructuralLiquidity!U123</f>
        <v>0</v>
      </c>
      <c r="B833" s="11" t="s">
        <v>1441</v>
      </c>
      <c r="C833" s="11"/>
      <c r="D833" s="11"/>
      <c r="E833" s="11" t="s">
        <v>1368</v>
      </c>
      <c r="F833" s="11"/>
      <c r="G833" s="11"/>
      <c r="H833" s="11"/>
      <c r="I833" s="11"/>
      <c r="J833" s="11"/>
      <c r="K833" s="11"/>
      <c r="L833" s="11"/>
    </row>
    <row r="834" spans="1:12">
      <c r="A834" s="11">
        <f>DNBS4BStructuralLiquidity!U124</f>
        <v>0</v>
      </c>
      <c r="B834" s="11" t="s">
        <v>1441</v>
      </c>
      <c r="C834" s="11"/>
      <c r="D834" s="11"/>
      <c r="E834" s="11" t="s">
        <v>1368</v>
      </c>
      <c r="F834" s="11"/>
      <c r="G834" s="11"/>
      <c r="H834" s="11"/>
      <c r="I834" s="11"/>
      <c r="J834" s="11"/>
      <c r="K834" s="11"/>
      <c r="L834" s="11"/>
    </row>
    <row r="835" spans="1:12">
      <c r="A835" s="11">
        <f>DNBS4BStructuralLiquidity!U125</f>
        <v>0</v>
      </c>
      <c r="B835" s="11" t="s">
        <v>1441</v>
      </c>
      <c r="C835" s="11"/>
      <c r="D835" s="11"/>
      <c r="E835" s="11" t="s">
        <v>1368</v>
      </c>
      <c r="F835" s="11"/>
      <c r="G835" s="11"/>
      <c r="H835" s="11"/>
      <c r="I835" s="11"/>
      <c r="J835" s="11"/>
      <c r="K835" s="11"/>
      <c r="L835" s="11"/>
    </row>
    <row r="836" spans="1:12">
      <c r="A836" s="11">
        <f>DNBS4BStructuralLiquidity!U126</f>
        <v>0</v>
      </c>
      <c r="B836" s="11" t="s">
        <v>1441</v>
      </c>
      <c r="C836" s="11"/>
      <c r="D836" s="11"/>
      <c r="E836" s="11" t="s">
        <v>1368</v>
      </c>
      <c r="F836" s="11"/>
      <c r="G836" s="11"/>
      <c r="H836" s="11"/>
      <c r="I836" s="11"/>
      <c r="J836" s="11"/>
      <c r="K836" s="11"/>
      <c r="L836" s="11"/>
    </row>
    <row r="837" spans="1:12">
      <c r="A837" s="11">
        <f>DNBS4BStructuralLiquidity!U127</f>
        <v>0</v>
      </c>
      <c r="B837" s="11" t="s">
        <v>1441</v>
      </c>
      <c r="C837" s="11"/>
      <c r="D837" s="11"/>
      <c r="E837" s="11" t="s">
        <v>1368</v>
      </c>
      <c r="F837" s="11"/>
      <c r="G837" s="11"/>
      <c r="H837" s="11"/>
      <c r="I837" s="11"/>
      <c r="J837" s="11"/>
      <c r="K837" s="11"/>
      <c r="L837" s="11"/>
    </row>
    <row r="838" spans="1:12">
      <c r="A838" s="11">
        <f>DNBS4BStructuralLiquidity!U128</f>
        <v>0</v>
      </c>
      <c r="B838" s="11" t="s">
        <v>1441</v>
      </c>
      <c r="C838" s="11"/>
      <c r="D838" s="11"/>
      <c r="E838" s="11" t="s">
        <v>1368</v>
      </c>
      <c r="F838" s="11"/>
      <c r="G838" s="11"/>
      <c r="H838" s="11"/>
      <c r="I838" s="11"/>
      <c r="J838" s="11"/>
      <c r="K838" s="11"/>
      <c r="L838" s="11"/>
    </row>
    <row r="839" spans="1:12">
      <c r="A839" s="11">
        <f>DNBS4BStructuralLiquidity!U129</f>
        <v>0</v>
      </c>
      <c r="B839" s="11" t="s">
        <v>1441</v>
      </c>
      <c r="C839" s="11"/>
      <c r="D839" s="11"/>
      <c r="E839" s="11" t="s">
        <v>1368</v>
      </c>
      <c r="F839" s="11"/>
      <c r="G839" s="11"/>
      <c r="H839" s="11"/>
      <c r="I839" s="11"/>
      <c r="J839" s="11"/>
      <c r="K839" s="11"/>
      <c r="L839" s="11"/>
    </row>
    <row r="840" spans="1:12">
      <c r="A840" s="11">
        <f>DNBS4BStructuralLiquidity!U130</f>
        <v>0</v>
      </c>
      <c r="B840" s="11" t="s">
        <v>1441</v>
      </c>
      <c r="C840" s="11"/>
      <c r="D840" s="11"/>
      <c r="E840" s="11" t="s">
        <v>1368</v>
      </c>
      <c r="F840" s="11"/>
      <c r="G840" s="11"/>
      <c r="H840" s="11"/>
      <c r="I840" s="11"/>
      <c r="J840" s="11"/>
      <c r="K840" s="11"/>
      <c r="L840" s="11"/>
    </row>
    <row r="841" spans="1:12">
      <c r="A841" s="11">
        <f>DNBS4BStructuralLiquidity!U131</f>
        <v>0</v>
      </c>
      <c r="B841" s="11" t="s">
        <v>1441</v>
      </c>
      <c r="C841" s="11"/>
      <c r="D841" s="11"/>
      <c r="E841" s="11" t="s">
        <v>1368</v>
      </c>
      <c r="F841" s="11"/>
      <c r="G841" s="11"/>
      <c r="H841" s="11"/>
      <c r="I841" s="11"/>
      <c r="J841" s="11"/>
      <c r="K841" s="11"/>
      <c r="L841" s="11"/>
    </row>
    <row r="842" spans="1:12">
      <c r="A842" s="11">
        <f>DNBS4BStructuralLiquidity!U132</f>
        <v>0</v>
      </c>
      <c r="B842" s="11" t="s">
        <v>1441</v>
      </c>
      <c r="C842" s="11"/>
      <c r="D842" s="11"/>
      <c r="E842" s="11" t="s">
        <v>1368</v>
      </c>
      <c r="F842" s="11"/>
      <c r="G842" s="11"/>
      <c r="H842" s="11"/>
      <c r="I842" s="11"/>
      <c r="J842" s="11"/>
      <c r="K842" s="11"/>
      <c r="L842" s="11"/>
    </row>
    <row r="843" spans="1:12">
      <c r="A843" s="11">
        <f>DNBS4BStructuralLiquidity!U133</f>
        <v>0</v>
      </c>
      <c r="B843" s="11" t="s">
        <v>1441</v>
      </c>
      <c r="C843" s="11"/>
      <c r="D843" s="11"/>
      <c r="E843" s="11" t="s">
        <v>1368</v>
      </c>
      <c r="F843" s="11"/>
      <c r="G843" s="11"/>
      <c r="H843" s="11"/>
      <c r="I843" s="11"/>
      <c r="J843" s="11"/>
      <c r="K843" s="11"/>
      <c r="L843" s="11"/>
    </row>
    <row r="844" spans="1:12">
      <c r="A844" s="11">
        <f>DNBS4BStructuralLiquidity!U134</f>
        <v>0</v>
      </c>
      <c r="B844" s="11" t="s">
        <v>1441</v>
      </c>
      <c r="C844" s="11"/>
      <c r="D844" s="11"/>
      <c r="E844" s="11" t="s">
        <v>1368</v>
      </c>
      <c r="F844" s="11"/>
      <c r="G844" s="11"/>
      <c r="H844" s="11"/>
      <c r="I844" s="11"/>
      <c r="J844" s="11"/>
      <c r="K844" s="11"/>
      <c r="L844" s="11"/>
    </row>
    <row r="845" spans="1:12">
      <c r="A845" s="11">
        <f>DNBS4BStructuralLiquidity!U135</f>
        <v>0</v>
      </c>
      <c r="B845" s="11" t="s">
        <v>1441</v>
      </c>
      <c r="C845" s="11"/>
      <c r="D845" s="11"/>
      <c r="E845" s="11" t="s">
        <v>1368</v>
      </c>
      <c r="F845" s="11"/>
      <c r="G845" s="11"/>
      <c r="H845" s="11"/>
      <c r="I845" s="11"/>
      <c r="J845" s="11"/>
      <c r="K845" s="11"/>
      <c r="L845" s="11"/>
    </row>
    <row r="846" spans="1:12">
      <c r="A846" s="11">
        <f>DNBS4BStructuralLiquidity!U136</f>
        <v>0</v>
      </c>
      <c r="B846" s="11" t="s">
        <v>1441</v>
      </c>
      <c r="C846" s="11"/>
      <c r="D846" s="11"/>
      <c r="E846" s="11" t="s">
        <v>1368</v>
      </c>
      <c r="F846" s="11"/>
      <c r="G846" s="11"/>
      <c r="H846" s="11"/>
      <c r="I846" s="11"/>
      <c r="J846" s="11"/>
      <c r="K846" s="11"/>
      <c r="L846" s="11"/>
    </row>
    <row r="847" spans="1:12">
      <c r="A847" s="11">
        <f>DNBS4BStructuralLiquidity!U137</f>
        <v>0</v>
      </c>
      <c r="B847" s="11" t="s">
        <v>1441</v>
      </c>
      <c r="C847" s="11"/>
      <c r="D847" s="11"/>
      <c r="E847" s="11" t="s">
        <v>1368</v>
      </c>
      <c r="F847" s="11"/>
      <c r="G847" s="11"/>
      <c r="H847" s="11"/>
      <c r="I847" s="11"/>
      <c r="J847" s="11"/>
      <c r="K847" s="11"/>
      <c r="L847" s="11"/>
    </row>
    <row r="848" spans="1:12">
      <c r="A848" s="11">
        <f>DNBS4BStructuralLiquidity!U138</f>
        <v>0</v>
      </c>
      <c r="B848" s="11" t="s">
        <v>1441</v>
      </c>
      <c r="C848" s="11"/>
      <c r="D848" s="11"/>
      <c r="E848" s="11" t="s">
        <v>1368</v>
      </c>
      <c r="F848" s="11"/>
      <c r="G848" s="11"/>
      <c r="H848" s="11"/>
      <c r="I848" s="11"/>
      <c r="J848" s="11"/>
      <c r="K848" s="11"/>
      <c r="L848" s="11"/>
    </row>
    <row r="849" spans="1:13">
      <c r="A849" s="11">
        <f>DNBS4BStructuralLiquidity!U139</f>
        <v>0</v>
      </c>
      <c r="B849" s="11" t="s">
        <v>1441</v>
      </c>
      <c r="C849" s="11"/>
      <c r="D849" s="11"/>
      <c r="E849" s="11" t="s">
        <v>1368</v>
      </c>
      <c r="F849" s="11"/>
      <c r="G849" s="11"/>
      <c r="H849" s="11"/>
      <c r="I849" s="11"/>
      <c r="J849" s="11"/>
      <c r="K849" s="11"/>
      <c r="L849" s="11"/>
    </row>
    <row r="850" spans="1:13" s="11" customFormat="1">
      <c r="A850" s="11">
        <f>DNBS4BStructuralLiquidity!U140</f>
        <v>0</v>
      </c>
      <c r="B850" s="11" t="s">
        <v>1441</v>
      </c>
      <c r="E850" s="11" t="s">
        <v>1368</v>
      </c>
    </row>
    <row r="851" spans="1:13">
      <c r="A851" s="11">
        <f>DNBS4BStructuralLiquidity!U142</f>
        <v>0</v>
      </c>
      <c r="B851" s="11" t="s">
        <v>1441</v>
      </c>
      <c r="C851" s="11"/>
      <c r="D851" s="11"/>
      <c r="E851" s="11" t="s">
        <v>1369</v>
      </c>
      <c r="F851" s="11"/>
      <c r="G851" s="11"/>
      <c r="H851" s="11"/>
      <c r="I851" s="11"/>
      <c r="J851" s="11"/>
      <c r="K851" s="11"/>
      <c r="L851" s="11"/>
      <c r="M851" s="11"/>
    </row>
    <row r="852" spans="1:13">
      <c r="A852" s="11">
        <f>DNBS4BStructuralLiquidity!U143</f>
        <v>0</v>
      </c>
      <c r="B852" s="11" t="s">
        <v>1441</v>
      </c>
      <c r="C852" s="11"/>
      <c r="D852" s="11"/>
      <c r="E852" s="11" t="s">
        <v>1369</v>
      </c>
      <c r="F852" s="11"/>
      <c r="G852" s="11"/>
      <c r="H852" s="11"/>
      <c r="I852" s="11"/>
      <c r="J852" s="11"/>
      <c r="K852" s="11"/>
      <c r="L852" s="11"/>
    </row>
    <row r="853" spans="1:13">
      <c r="A853" s="11">
        <f>DNBS4BStructuralLiquidity!U144</f>
        <v>0</v>
      </c>
      <c r="B853" s="11" t="s">
        <v>1441</v>
      </c>
      <c r="C853" s="11"/>
      <c r="D853" s="11"/>
      <c r="E853" s="11" t="s">
        <v>1369</v>
      </c>
      <c r="F853" s="11"/>
      <c r="G853" s="11"/>
      <c r="H853" s="11"/>
      <c r="I853" s="11"/>
      <c r="J853" s="11"/>
      <c r="K853" s="11"/>
      <c r="L853" s="11"/>
    </row>
    <row r="854" spans="1:13">
      <c r="A854" s="11">
        <f>DNBS4BStructuralLiquidity!U145</f>
        <v>0</v>
      </c>
      <c r="B854" s="11" t="s">
        <v>1441</v>
      </c>
      <c r="C854" s="11"/>
      <c r="D854" s="11"/>
      <c r="E854" s="11" t="s">
        <v>1369</v>
      </c>
      <c r="F854" s="11"/>
      <c r="G854" s="11"/>
      <c r="H854" s="11"/>
      <c r="I854" s="11"/>
      <c r="J854" s="11"/>
      <c r="K854" s="11"/>
      <c r="L854" s="11"/>
    </row>
    <row r="855" spans="1:13">
      <c r="A855" s="11">
        <f>DNBS4BStructuralLiquidity!U146</f>
        <v>0</v>
      </c>
      <c r="B855" s="11" t="s">
        <v>1441</v>
      </c>
      <c r="C855" s="11"/>
      <c r="D855" s="11"/>
      <c r="E855" s="11" t="s">
        <v>1369</v>
      </c>
      <c r="F855" s="11"/>
      <c r="G855" s="11"/>
      <c r="H855" s="11"/>
      <c r="I855" s="11"/>
      <c r="J855" s="11"/>
      <c r="K855" s="11"/>
      <c r="L855" s="11"/>
    </row>
    <row r="856" spans="1:13">
      <c r="A856" s="11">
        <f>DNBS4BStructuralLiquidity!U147</f>
        <v>0</v>
      </c>
      <c r="B856" s="11" t="s">
        <v>1441</v>
      </c>
      <c r="C856" s="11"/>
      <c r="D856" s="11"/>
      <c r="E856" s="11" t="s">
        <v>1369</v>
      </c>
      <c r="F856" s="11"/>
      <c r="G856" s="11"/>
      <c r="H856" s="11"/>
      <c r="I856" s="11"/>
      <c r="J856" s="11"/>
      <c r="K856" s="11"/>
      <c r="L856" s="11"/>
    </row>
    <row r="857" spans="1:13">
      <c r="A857" s="11">
        <f>DNBS4BStructuralLiquidity!U148</f>
        <v>0</v>
      </c>
      <c r="B857" s="11" t="s">
        <v>1441</v>
      </c>
      <c r="C857" s="11"/>
      <c r="D857" s="11"/>
      <c r="E857" s="11" t="s">
        <v>1369</v>
      </c>
      <c r="F857" s="11"/>
      <c r="G857" s="11"/>
      <c r="H857" s="11"/>
      <c r="I857" s="11"/>
      <c r="J857" s="11"/>
      <c r="K857" s="11"/>
      <c r="L857" s="11"/>
    </row>
    <row r="858" spans="1:13">
      <c r="A858" s="11">
        <f>DNBS4BStructuralLiquidity!U149</f>
        <v>0</v>
      </c>
      <c r="B858" s="11" t="s">
        <v>1441</v>
      </c>
      <c r="C858" s="11"/>
      <c r="D858" s="11"/>
      <c r="E858" s="11" t="s">
        <v>1369</v>
      </c>
      <c r="F858" s="11"/>
      <c r="G858" s="11"/>
      <c r="H858" s="11"/>
      <c r="I858" s="11"/>
      <c r="J858" s="11"/>
      <c r="K858" s="11"/>
      <c r="L858" s="11"/>
    </row>
    <row r="859" spans="1:13">
      <c r="A859" s="11">
        <f>DNBS4BStructuralLiquidity!U150</f>
        <v>0</v>
      </c>
      <c r="B859" s="11" t="s">
        <v>1441</v>
      </c>
      <c r="C859" s="11"/>
      <c r="D859" s="11"/>
      <c r="E859" s="11" t="s">
        <v>1369</v>
      </c>
      <c r="F859" s="11"/>
      <c r="G859" s="11"/>
      <c r="H859" s="11"/>
      <c r="I859" s="11"/>
      <c r="J859" s="11"/>
      <c r="K859" s="11"/>
      <c r="L859" s="11"/>
    </row>
    <row r="860" spans="1:13">
      <c r="A860" s="11">
        <f>DNBS4BStructuralLiquidity!U151</f>
        <v>0</v>
      </c>
      <c r="B860" s="11" t="s">
        <v>1441</v>
      </c>
      <c r="C860" s="11"/>
      <c r="D860" s="11"/>
      <c r="E860" s="11" t="s">
        <v>1369</v>
      </c>
      <c r="F860" s="11"/>
      <c r="G860" s="11"/>
      <c r="H860" s="11"/>
      <c r="I860" s="11"/>
      <c r="J860" s="11"/>
      <c r="K860" s="11"/>
      <c r="L860" s="11"/>
    </row>
    <row r="861" spans="1:13">
      <c r="A861" s="11">
        <f>DNBS4BStructuralLiquidity!U152</f>
        <v>0</v>
      </c>
      <c r="B861" s="11" t="s">
        <v>1441</v>
      </c>
      <c r="C861" s="11"/>
      <c r="D861" s="11"/>
      <c r="E861" s="11" t="s">
        <v>1369</v>
      </c>
      <c r="F861" s="11"/>
      <c r="G861" s="11"/>
      <c r="H861" s="11"/>
      <c r="I861" s="11"/>
      <c r="J861" s="11"/>
      <c r="K861" s="11"/>
      <c r="L861" s="11"/>
    </row>
    <row r="862" spans="1:13">
      <c r="A862" s="11">
        <f>DNBS4BStructuralLiquidity!U153</f>
        <v>0</v>
      </c>
      <c r="B862" s="11" t="s">
        <v>1441</v>
      </c>
      <c r="C862" s="11"/>
      <c r="D862" s="11"/>
      <c r="E862" s="11" t="s">
        <v>1369</v>
      </c>
      <c r="F862" s="11"/>
      <c r="G862" s="11"/>
      <c r="H862" s="11"/>
      <c r="I862" s="11"/>
      <c r="J862" s="11"/>
      <c r="K862" s="11"/>
      <c r="L862" s="11"/>
    </row>
    <row r="863" spans="1:13">
      <c r="A863" s="11">
        <f>DNBS4BStructuralLiquidity!U154</f>
        <v>0</v>
      </c>
      <c r="B863" s="11" t="s">
        <v>1441</v>
      </c>
      <c r="C863" s="11"/>
      <c r="D863" s="11"/>
      <c r="E863" s="11" t="s">
        <v>1369</v>
      </c>
      <c r="F863" s="11"/>
      <c r="G863" s="11"/>
      <c r="H863" s="11"/>
      <c r="I863" s="11"/>
      <c r="J863" s="11"/>
      <c r="K863" s="11"/>
      <c r="L863" s="11"/>
    </row>
    <row r="864" spans="1:13">
      <c r="A864" s="11">
        <f>DNBS4BStructuralLiquidity!U155</f>
        <v>0</v>
      </c>
      <c r="B864" s="11" t="s">
        <v>1441</v>
      </c>
      <c r="C864" s="11"/>
      <c r="D864" s="11"/>
      <c r="E864" s="11" t="s">
        <v>1369</v>
      </c>
      <c r="F864" s="11"/>
      <c r="G864" s="11"/>
      <c r="H864" s="11"/>
      <c r="I864" s="11"/>
      <c r="J864" s="11"/>
      <c r="K864" s="11"/>
      <c r="L864" s="11"/>
    </row>
    <row r="865" spans="1:12">
      <c r="A865" s="11">
        <f>DNBS4BStructuralLiquidity!U156</f>
        <v>0</v>
      </c>
      <c r="B865" s="11" t="s">
        <v>1441</v>
      </c>
      <c r="C865" s="11"/>
      <c r="D865" s="11"/>
      <c r="E865" s="11" t="s">
        <v>1369</v>
      </c>
      <c r="F865" s="11"/>
      <c r="G865" s="11"/>
      <c r="H865" s="11"/>
      <c r="I865" s="11"/>
      <c r="J865" s="11"/>
      <c r="K865" s="11"/>
      <c r="L865" s="11"/>
    </row>
    <row r="866" spans="1:12">
      <c r="A866" s="11">
        <f>DNBS4BStructuralLiquidity!U157</f>
        <v>0</v>
      </c>
      <c r="B866" s="11" t="s">
        <v>1441</v>
      </c>
      <c r="C866" s="11"/>
      <c r="D866" s="11"/>
      <c r="E866" s="11" t="s">
        <v>1369</v>
      </c>
      <c r="F866" s="11"/>
      <c r="G866" s="11"/>
      <c r="H866" s="11"/>
      <c r="I866" s="11"/>
      <c r="J866" s="11"/>
      <c r="K866" s="11"/>
      <c r="L866" s="11"/>
    </row>
    <row r="867" spans="1:12">
      <c r="A867" s="11">
        <f>DNBS4BStructuralLiquidity!U158</f>
        <v>0</v>
      </c>
      <c r="B867" s="11" t="s">
        <v>1441</v>
      </c>
      <c r="C867" s="11"/>
      <c r="D867" s="11"/>
      <c r="E867" s="11" t="s">
        <v>1369</v>
      </c>
      <c r="F867" s="11"/>
      <c r="G867" s="11"/>
      <c r="H867" s="11"/>
      <c r="I867" s="11"/>
      <c r="J867" s="11"/>
      <c r="K867" s="11"/>
      <c r="L867" s="11"/>
    </row>
    <row r="868" spans="1:12">
      <c r="A868" s="11">
        <f>DNBS4BStructuralLiquidity!U159</f>
        <v>0</v>
      </c>
      <c r="B868" s="11" t="s">
        <v>1441</v>
      </c>
      <c r="C868" s="11"/>
      <c r="D868" s="11"/>
      <c r="E868" s="11" t="s">
        <v>1369</v>
      </c>
      <c r="F868" s="11"/>
      <c r="G868" s="11"/>
      <c r="H868" s="11"/>
      <c r="I868" s="11"/>
      <c r="J868" s="11"/>
      <c r="K868" s="11"/>
      <c r="L868" s="11"/>
    </row>
    <row r="869" spans="1:12">
      <c r="A869" s="11">
        <f>DNBS4BStructuralLiquidity!U160</f>
        <v>0</v>
      </c>
      <c r="B869" s="11" t="s">
        <v>1441</v>
      </c>
      <c r="C869" s="11"/>
      <c r="D869" s="11"/>
      <c r="E869" s="11" t="s">
        <v>1369</v>
      </c>
      <c r="F869" s="11"/>
      <c r="G869" s="11"/>
      <c r="H869" s="11"/>
      <c r="I869" s="11"/>
      <c r="J869" s="11"/>
      <c r="K869" s="11"/>
      <c r="L869" s="11"/>
    </row>
    <row r="870" spans="1:12">
      <c r="A870" s="11">
        <f>DNBS4BStructuralLiquidity!U161</f>
        <v>0</v>
      </c>
      <c r="B870" s="11" t="s">
        <v>1441</v>
      </c>
      <c r="C870" s="11"/>
      <c r="D870" s="11"/>
      <c r="E870" s="11" t="s">
        <v>1369</v>
      </c>
      <c r="F870" s="11"/>
      <c r="G870" s="11"/>
      <c r="H870" s="11"/>
      <c r="I870" s="11"/>
      <c r="J870" s="11"/>
      <c r="K870" s="11"/>
      <c r="L870" s="11"/>
    </row>
    <row r="871" spans="1:12">
      <c r="A871" s="11">
        <f>DNBS4BStructuralLiquidity!U162</f>
        <v>0</v>
      </c>
      <c r="B871" s="11" t="s">
        <v>1441</v>
      </c>
      <c r="C871" s="11"/>
      <c r="D871" s="11"/>
      <c r="E871" s="11" t="s">
        <v>1369</v>
      </c>
      <c r="F871" s="11"/>
      <c r="G871" s="11"/>
      <c r="H871" s="11"/>
      <c r="I871" s="11"/>
      <c r="J871" s="11"/>
      <c r="K871" s="11"/>
      <c r="L871" s="11"/>
    </row>
    <row r="872" spans="1:12">
      <c r="A872" s="11">
        <f>DNBS4BStructuralLiquidity!U163</f>
        <v>0</v>
      </c>
      <c r="B872" s="11" t="s">
        <v>1441</v>
      </c>
      <c r="C872" s="11"/>
      <c r="D872" s="11"/>
      <c r="E872" s="11" t="s">
        <v>1369</v>
      </c>
      <c r="F872" s="11"/>
      <c r="G872" s="11"/>
      <c r="H872" s="11"/>
      <c r="I872" s="11"/>
      <c r="J872" s="11"/>
      <c r="K872" s="11"/>
      <c r="L872" s="11"/>
    </row>
    <row r="873" spans="1:12">
      <c r="A873" s="11">
        <f>DNBS4BStructuralLiquidity!U164</f>
        <v>0</v>
      </c>
      <c r="B873" s="11" t="s">
        <v>1441</v>
      </c>
      <c r="C873" s="11"/>
      <c r="D873" s="11"/>
      <c r="E873" s="11" t="s">
        <v>1369</v>
      </c>
      <c r="F873" s="11"/>
      <c r="G873" s="11"/>
      <c r="H873" s="11"/>
      <c r="I873" s="11"/>
      <c r="J873" s="11"/>
      <c r="K873" s="11"/>
      <c r="L873" s="11"/>
    </row>
    <row r="874" spans="1:12">
      <c r="A874" s="11">
        <f>DNBS4BStructuralLiquidity!U165</f>
        <v>0</v>
      </c>
      <c r="B874" s="11" t="s">
        <v>1441</v>
      </c>
      <c r="C874" s="11"/>
      <c r="D874" s="11"/>
      <c r="E874" s="11" t="s">
        <v>1369</v>
      </c>
      <c r="F874" s="11"/>
      <c r="G874" s="11"/>
      <c r="H874" s="11"/>
      <c r="I874" s="11"/>
      <c r="J874" s="11"/>
      <c r="K874" s="11"/>
      <c r="L874" s="11"/>
    </row>
    <row r="875" spans="1:12">
      <c r="A875" s="11">
        <f>DNBS4BStructuralLiquidity!U166</f>
        <v>0</v>
      </c>
      <c r="B875" s="11" t="s">
        <v>1441</v>
      </c>
      <c r="C875" s="11"/>
      <c r="D875" s="11"/>
      <c r="E875" s="11" t="s">
        <v>1369</v>
      </c>
      <c r="F875" s="11"/>
      <c r="G875" s="11"/>
      <c r="H875" s="11"/>
      <c r="I875" s="11"/>
      <c r="J875" s="11"/>
      <c r="K875" s="11"/>
      <c r="L875" s="11"/>
    </row>
    <row r="876" spans="1:12">
      <c r="A876" s="11">
        <f>DNBS4BStructuralLiquidity!U167</f>
        <v>0</v>
      </c>
      <c r="B876" s="11" t="s">
        <v>1441</v>
      </c>
      <c r="C876" s="11"/>
      <c r="D876" s="11"/>
      <c r="E876" s="11" t="s">
        <v>1369</v>
      </c>
      <c r="F876" s="11"/>
      <c r="G876" s="11"/>
      <c r="H876" s="11"/>
      <c r="I876" s="11"/>
      <c r="J876" s="11"/>
      <c r="K876" s="11"/>
      <c r="L876" s="11"/>
    </row>
    <row r="877" spans="1:12">
      <c r="A877" s="11">
        <f>DNBS4BStructuralLiquidity!U168</f>
        <v>0</v>
      </c>
      <c r="B877" s="11" t="s">
        <v>1441</v>
      </c>
      <c r="C877" s="11"/>
      <c r="D877" s="11"/>
      <c r="E877" s="11" t="s">
        <v>1369</v>
      </c>
      <c r="F877" s="11"/>
      <c r="G877" s="11"/>
      <c r="H877" s="11"/>
      <c r="I877" s="11"/>
      <c r="J877" s="11"/>
      <c r="K877" s="11"/>
      <c r="L877" s="11"/>
    </row>
    <row r="878" spans="1:12">
      <c r="A878" s="11">
        <f>DNBS4BStructuralLiquidity!U169</f>
        <v>0</v>
      </c>
      <c r="B878" s="11" t="s">
        <v>1441</v>
      </c>
      <c r="C878" s="11"/>
      <c r="D878" s="11"/>
      <c r="E878" s="11" t="s">
        <v>1369</v>
      </c>
      <c r="F878" s="11"/>
      <c r="G878" s="11"/>
      <c r="H878" s="11"/>
      <c r="I878" s="11"/>
      <c r="J878" s="11"/>
      <c r="K878" s="11"/>
      <c r="L878" s="11"/>
    </row>
    <row r="879" spans="1:12">
      <c r="A879" s="11">
        <f>DNBS4BStructuralLiquidity!U170</f>
        <v>0</v>
      </c>
      <c r="B879" s="11" t="s">
        <v>1441</v>
      </c>
      <c r="C879" s="11"/>
      <c r="D879" s="11"/>
      <c r="E879" s="11" t="s">
        <v>1369</v>
      </c>
      <c r="F879" s="11"/>
      <c r="G879" s="11"/>
      <c r="H879" s="11"/>
      <c r="I879" s="11"/>
      <c r="J879" s="11"/>
      <c r="K879" s="11"/>
      <c r="L879" s="11"/>
    </row>
    <row r="880" spans="1:12">
      <c r="A880" s="11">
        <f>DNBS4BStructuralLiquidity!U171</f>
        <v>0</v>
      </c>
      <c r="B880" s="11" t="s">
        <v>1441</v>
      </c>
      <c r="C880" s="11"/>
      <c r="D880" s="11"/>
      <c r="E880" s="11" t="s">
        <v>1369</v>
      </c>
      <c r="F880" s="11"/>
      <c r="G880" s="11"/>
      <c r="H880" s="11"/>
      <c r="I880" s="11"/>
      <c r="J880" s="11"/>
      <c r="K880" s="11"/>
      <c r="L880" s="11"/>
    </row>
    <row r="881" spans="1:12">
      <c r="A881" s="11">
        <f>DNBS4BStructuralLiquidity!U172</f>
        <v>0</v>
      </c>
      <c r="B881" s="11" t="s">
        <v>1441</v>
      </c>
      <c r="C881" s="11"/>
      <c r="D881" s="11"/>
      <c r="E881" s="11" t="s">
        <v>1369</v>
      </c>
      <c r="F881" s="11"/>
      <c r="G881" s="11"/>
      <c r="H881" s="11"/>
      <c r="I881" s="11"/>
      <c r="J881" s="11"/>
      <c r="K881" s="11"/>
      <c r="L881" s="11"/>
    </row>
    <row r="882" spans="1:12">
      <c r="A882" s="11">
        <f>DNBS4BStructuralLiquidity!U173</f>
        <v>0</v>
      </c>
      <c r="B882" s="11" t="s">
        <v>1441</v>
      </c>
      <c r="C882" s="11"/>
      <c r="D882" s="11"/>
      <c r="E882" s="11" t="s">
        <v>1369</v>
      </c>
      <c r="F882" s="11"/>
      <c r="G882" s="11"/>
      <c r="H882" s="11"/>
      <c r="I882" s="11"/>
      <c r="J882" s="11"/>
      <c r="K882" s="11"/>
      <c r="L882" s="11"/>
    </row>
    <row r="883" spans="1:12">
      <c r="A883" s="11">
        <f>DNBS4BStructuralLiquidity!U174</f>
        <v>0</v>
      </c>
      <c r="B883" s="11" t="s">
        <v>1441</v>
      </c>
      <c r="C883" s="11"/>
      <c r="D883" s="11"/>
      <c r="E883" s="11" t="s">
        <v>1369</v>
      </c>
      <c r="F883" s="11"/>
      <c r="G883" s="11"/>
      <c r="H883" s="11"/>
      <c r="I883" s="11"/>
      <c r="J883" s="11"/>
      <c r="K883" s="11"/>
      <c r="L883" s="11"/>
    </row>
    <row r="884" spans="1:12">
      <c r="A884" s="11">
        <f>DNBS4BStructuralLiquidity!U175</f>
        <v>0</v>
      </c>
      <c r="B884" s="11" t="s">
        <v>1441</v>
      </c>
      <c r="C884" s="11"/>
      <c r="D884" s="11"/>
      <c r="E884" s="11" t="s">
        <v>1369</v>
      </c>
      <c r="F884" s="11"/>
      <c r="G884" s="11"/>
      <c r="H884" s="11"/>
      <c r="I884" s="11"/>
      <c r="J884" s="11"/>
      <c r="K884" s="11"/>
      <c r="L884" s="11"/>
    </row>
    <row r="885" spans="1:12">
      <c r="A885" s="11">
        <f>DNBS4BStructuralLiquidity!U176</f>
        <v>0</v>
      </c>
      <c r="B885" s="11" t="s">
        <v>1441</v>
      </c>
      <c r="C885" s="11"/>
      <c r="D885" s="11"/>
      <c r="E885" s="11" t="s">
        <v>1369</v>
      </c>
      <c r="F885" s="11"/>
      <c r="G885" s="11"/>
      <c r="H885" s="11"/>
      <c r="I885" s="11"/>
      <c r="J885" s="11"/>
      <c r="K885" s="11"/>
      <c r="L885" s="11"/>
    </row>
    <row r="886" spans="1:12">
      <c r="A886" s="11">
        <f>DNBS4BStructuralLiquidity!U177</f>
        <v>0</v>
      </c>
      <c r="B886" s="11" t="s">
        <v>1441</v>
      </c>
      <c r="C886" s="11"/>
      <c r="D886" s="11"/>
      <c r="E886" s="11" t="s">
        <v>1369</v>
      </c>
      <c r="F886" s="11"/>
      <c r="G886" s="11"/>
      <c r="H886" s="11"/>
      <c r="I886" s="11"/>
      <c r="J886" s="11"/>
      <c r="K886" s="11"/>
      <c r="L886" s="11"/>
    </row>
    <row r="887" spans="1:12">
      <c r="A887" s="11">
        <f>DNBS4BStructuralLiquidity!U178</f>
        <v>0</v>
      </c>
      <c r="B887" s="11" t="s">
        <v>1441</v>
      </c>
      <c r="C887" s="11"/>
      <c r="D887" s="11"/>
      <c r="E887" s="11" t="s">
        <v>1369</v>
      </c>
      <c r="F887" s="11"/>
      <c r="G887" s="11"/>
      <c r="H887" s="11"/>
      <c r="I887" s="11"/>
      <c r="J887" s="11"/>
      <c r="K887" s="11"/>
      <c r="L887" s="11"/>
    </row>
    <row r="888" spans="1:12">
      <c r="A888" s="11">
        <f>DNBS4BStructuralLiquidity!U179</f>
        <v>0</v>
      </c>
      <c r="B888" s="11" t="s">
        <v>1441</v>
      </c>
      <c r="C888" s="11"/>
      <c r="D888" s="11"/>
      <c r="E888" s="11" t="s">
        <v>1369</v>
      </c>
      <c r="F888" s="11"/>
      <c r="G888" s="11"/>
      <c r="H888" s="11"/>
      <c r="I888" s="11"/>
      <c r="J888" s="11"/>
      <c r="K888" s="11"/>
      <c r="L888" s="11"/>
    </row>
    <row r="889" spans="1:12">
      <c r="A889" s="11">
        <f>DNBS4BStructuralLiquidity!U180</f>
        <v>0</v>
      </c>
      <c r="B889" s="11" t="s">
        <v>1441</v>
      </c>
      <c r="C889" s="11"/>
      <c r="D889" s="11"/>
      <c r="E889" s="11" t="s">
        <v>1369</v>
      </c>
      <c r="F889" s="11"/>
      <c r="G889" s="11"/>
      <c r="H889" s="11"/>
      <c r="I889" s="11"/>
      <c r="J889" s="11"/>
      <c r="K889" s="11"/>
      <c r="L889" s="11"/>
    </row>
    <row r="890" spans="1:12">
      <c r="A890" s="11">
        <f>DNBS4BStructuralLiquidity!U181</f>
        <v>0</v>
      </c>
      <c r="B890" s="11" t="s">
        <v>1441</v>
      </c>
      <c r="C890" s="11"/>
      <c r="D890" s="11"/>
      <c r="E890" s="11" t="s">
        <v>1369</v>
      </c>
      <c r="F890" s="11"/>
      <c r="G890" s="11"/>
      <c r="H890" s="11"/>
      <c r="I890" s="11"/>
      <c r="J890" s="11"/>
      <c r="K890" s="11"/>
      <c r="L890" s="11"/>
    </row>
    <row r="891" spans="1:12">
      <c r="A891" s="11">
        <f>DNBS4BStructuralLiquidity!U182</f>
        <v>0</v>
      </c>
      <c r="B891" s="11" t="s">
        <v>1441</v>
      </c>
      <c r="C891" s="11"/>
      <c r="D891" s="11"/>
      <c r="E891" s="11" t="s">
        <v>1369</v>
      </c>
      <c r="F891" s="11"/>
      <c r="G891" s="11"/>
      <c r="H891" s="11"/>
      <c r="I891" s="11"/>
      <c r="J891" s="11"/>
      <c r="K891" s="11"/>
      <c r="L891" s="11"/>
    </row>
    <row r="892" spans="1:12">
      <c r="A892" s="11">
        <f>DNBS4BStructuralLiquidity!U183</f>
        <v>0</v>
      </c>
      <c r="B892" s="11" t="s">
        <v>1441</v>
      </c>
      <c r="C892" s="11"/>
      <c r="D892" s="11"/>
      <c r="E892" s="11" t="s">
        <v>1369</v>
      </c>
      <c r="F892" s="11"/>
      <c r="G892" s="11"/>
      <c r="H892" s="11"/>
      <c r="I892" s="11"/>
      <c r="J892" s="11"/>
      <c r="K892" s="11"/>
      <c r="L892" s="11"/>
    </row>
    <row r="893" spans="1:12">
      <c r="A893" s="11">
        <f>DNBS4BStructuralLiquidity!U184</f>
        <v>0</v>
      </c>
      <c r="B893" s="11" t="s">
        <v>1441</v>
      </c>
      <c r="C893" s="11"/>
      <c r="D893" s="11"/>
      <c r="E893" s="11" t="s">
        <v>1369</v>
      </c>
      <c r="F893" s="11"/>
      <c r="G893" s="11"/>
      <c r="H893" s="11"/>
      <c r="I893" s="11"/>
      <c r="J893" s="11"/>
      <c r="K893" s="11"/>
      <c r="L893" s="11"/>
    </row>
    <row r="894" spans="1:12">
      <c r="A894" s="11">
        <f>DNBS4BStructuralLiquidity!U185</f>
        <v>0</v>
      </c>
      <c r="B894" s="11" t="s">
        <v>1441</v>
      </c>
      <c r="C894" s="11"/>
      <c r="D894" s="11"/>
      <c r="E894" s="11" t="s">
        <v>1369</v>
      </c>
      <c r="F894" s="11"/>
      <c r="G894" s="11"/>
      <c r="H894" s="11"/>
      <c r="I894" s="11"/>
      <c r="J894" s="11"/>
      <c r="K894" s="11"/>
      <c r="L894" s="11"/>
    </row>
    <row r="895" spans="1:12">
      <c r="A895" s="11">
        <f>DNBS4BStructuralLiquidity!U186</f>
        <v>0</v>
      </c>
      <c r="B895" s="11" t="s">
        <v>1441</v>
      </c>
      <c r="C895" s="11"/>
      <c r="D895" s="11"/>
      <c r="E895" s="11" t="s">
        <v>1369</v>
      </c>
      <c r="F895" s="11"/>
      <c r="G895" s="11"/>
      <c r="H895" s="11"/>
      <c r="I895" s="11"/>
      <c r="J895" s="11"/>
      <c r="K895" s="11"/>
      <c r="L895" s="11"/>
    </row>
    <row r="896" spans="1:12">
      <c r="A896" s="11">
        <f>DNBS4BStructuralLiquidity!U187</f>
        <v>0</v>
      </c>
      <c r="B896" s="11" t="s">
        <v>1441</v>
      </c>
      <c r="C896" s="11"/>
      <c r="D896" s="11"/>
      <c r="E896" s="11" t="s">
        <v>1369</v>
      </c>
      <c r="F896" s="11"/>
      <c r="G896" s="11"/>
      <c r="H896" s="11"/>
      <c r="I896" s="11"/>
      <c r="J896" s="11"/>
      <c r="K896" s="11"/>
      <c r="L896" s="11"/>
    </row>
    <row r="897" spans="1:12">
      <c r="A897" s="11">
        <f>DNBS4BStructuralLiquidity!U188</f>
        <v>0</v>
      </c>
      <c r="B897" s="11" t="s">
        <v>1441</v>
      </c>
      <c r="C897" s="11"/>
      <c r="D897" s="11"/>
      <c r="E897" s="11" t="s">
        <v>1369</v>
      </c>
      <c r="F897" s="11"/>
      <c r="G897" s="11"/>
      <c r="H897" s="11"/>
      <c r="I897" s="11"/>
      <c r="J897" s="11"/>
      <c r="K897" s="11"/>
      <c r="L897" s="11"/>
    </row>
    <row r="898" spans="1:12">
      <c r="A898" s="11">
        <f>DNBS4BStructuralLiquidity!U189</f>
        <v>0</v>
      </c>
      <c r="B898" s="11" t="s">
        <v>1441</v>
      </c>
      <c r="C898" s="11"/>
      <c r="D898" s="11"/>
      <c r="E898" s="11" t="s">
        <v>1369</v>
      </c>
      <c r="F898" s="11"/>
      <c r="G898" s="11"/>
      <c r="H898" s="11"/>
      <c r="I898" s="11"/>
      <c r="J898" s="11"/>
      <c r="K898" s="11"/>
      <c r="L898" s="11"/>
    </row>
    <row r="899" spans="1:12">
      <c r="A899" s="11">
        <f>DNBS4BStructuralLiquidity!U190</f>
        <v>0</v>
      </c>
      <c r="B899" s="11" t="s">
        <v>1441</v>
      </c>
      <c r="C899" s="11"/>
      <c r="D899" s="11"/>
      <c r="E899" s="11" t="s">
        <v>1369</v>
      </c>
      <c r="F899" s="11"/>
      <c r="G899" s="11"/>
      <c r="H899" s="11"/>
      <c r="I899" s="11"/>
      <c r="J899" s="11"/>
      <c r="K899" s="11"/>
      <c r="L899" s="11"/>
    </row>
    <row r="900" spans="1:12">
      <c r="A900" s="11">
        <f>DNBS4BStructuralLiquidity!U191</f>
        <v>0</v>
      </c>
      <c r="B900" s="11" t="s">
        <v>1441</v>
      </c>
      <c r="C900" s="11"/>
      <c r="D900" s="11"/>
      <c r="E900" s="11" t="s">
        <v>1369</v>
      </c>
      <c r="F900" s="11"/>
      <c r="G900" s="11"/>
      <c r="H900" s="11"/>
      <c r="I900" s="11"/>
      <c r="J900" s="11"/>
      <c r="K900" s="11"/>
      <c r="L900" s="11"/>
    </row>
    <row r="901" spans="1:12">
      <c r="A901" s="11">
        <f>DNBS4BStructuralLiquidity!U192</f>
        <v>0</v>
      </c>
      <c r="B901" s="11" t="s">
        <v>1441</v>
      </c>
      <c r="C901" s="11"/>
      <c r="D901" s="11"/>
      <c r="E901" s="11" t="s">
        <v>1369</v>
      </c>
      <c r="F901" s="11"/>
      <c r="G901" s="11"/>
      <c r="H901" s="11"/>
      <c r="I901" s="11"/>
      <c r="J901" s="11"/>
      <c r="K901" s="11"/>
      <c r="L901" s="11"/>
    </row>
    <row r="902" spans="1:12">
      <c r="A902" s="11">
        <f>DNBS4BStructuralLiquidity!U193</f>
        <v>0</v>
      </c>
      <c r="B902" s="11" t="s">
        <v>1441</v>
      </c>
      <c r="C902" s="11"/>
      <c r="D902" s="11"/>
      <c r="E902" s="11" t="s">
        <v>1369</v>
      </c>
      <c r="F902" s="11"/>
      <c r="G902" s="11"/>
      <c r="H902" s="11"/>
      <c r="I902" s="11"/>
      <c r="J902" s="11"/>
      <c r="K902" s="11"/>
      <c r="L902" s="11"/>
    </row>
    <row r="903" spans="1:12">
      <c r="A903" s="11">
        <f>DNBS4BStructuralLiquidity!U194</f>
        <v>0</v>
      </c>
      <c r="B903" s="11" t="s">
        <v>1441</v>
      </c>
      <c r="C903" s="11"/>
      <c r="D903" s="11"/>
      <c r="E903" s="11" t="s">
        <v>1369</v>
      </c>
      <c r="F903" s="11"/>
      <c r="G903" s="11"/>
      <c r="H903" s="11"/>
      <c r="I903" s="11"/>
      <c r="J903" s="11"/>
      <c r="K903" s="11"/>
      <c r="L903" s="11"/>
    </row>
    <row r="904" spans="1:12">
      <c r="A904" s="11">
        <f>DNBS4BStructuralLiquidity!U195</f>
        <v>0</v>
      </c>
      <c r="B904" s="11" t="s">
        <v>1441</v>
      </c>
      <c r="C904" s="11"/>
      <c r="D904" s="11"/>
      <c r="E904" s="11" t="s">
        <v>1369</v>
      </c>
      <c r="F904" s="11"/>
      <c r="G904" s="11"/>
      <c r="H904" s="11"/>
      <c r="I904" s="11"/>
      <c r="J904" s="11"/>
      <c r="K904" s="11"/>
      <c r="L904" s="11"/>
    </row>
    <row r="905" spans="1:12">
      <c r="A905" s="11">
        <f>DNBS4BStructuralLiquidity!U196</f>
        <v>0</v>
      </c>
      <c r="B905" s="11" t="s">
        <v>1441</v>
      </c>
      <c r="C905" s="11"/>
      <c r="D905" s="11"/>
      <c r="E905" s="11" t="s">
        <v>1369</v>
      </c>
      <c r="F905" s="11"/>
      <c r="G905" s="11"/>
      <c r="H905" s="11"/>
      <c r="I905" s="11"/>
      <c r="J905" s="11"/>
      <c r="K905" s="11"/>
      <c r="L905" s="11"/>
    </row>
    <row r="906" spans="1:12">
      <c r="A906" s="11">
        <f>DNBS4BStructuralLiquidity!U197</f>
        <v>0</v>
      </c>
      <c r="B906" s="11" t="s">
        <v>1441</v>
      </c>
      <c r="C906" s="11"/>
      <c r="D906" s="11"/>
      <c r="E906" s="11" t="s">
        <v>1370</v>
      </c>
      <c r="F906" s="11"/>
      <c r="G906" s="11"/>
      <c r="H906" s="11"/>
      <c r="I906" s="11"/>
      <c r="J906" s="11"/>
      <c r="K906" s="11"/>
      <c r="L906" s="11"/>
    </row>
    <row r="907" spans="1:12">
      <c r="A907" s="11">
        <f>DNBS4BStructuralLiquidity!U198</f>
        <v>0</v>
      </c>
      <c r="B907" s="11" t="s">
        <v>1441</v>
      </c>
      <c r="C907" s="11"/>
      <c r="D907" s="11"/>
      <c r="E907" s="11" t="s">
        <v>1370</v>
      </c>
      <c r="F907" s="11"/>
      <c r="G907" s="11"/>
      <c r="H907" s="11"/>
      <c r="I907" s="11"/>
      <c r="J907" s="11"/>
      <c r="K907" s="11"/>
      <c r="L907" s="11"/>
    </row>
    <row r="908" spans="1:12">
      <c r="A908" s="11">
        <f>DNBS4BStructuralLiquidity!U199</f>
        <v>0</v>
      </c>
      <c r="B908" s="11" t="s">
        <v>1441</v>
      </c>
      <c r="C908" s="11"/>
      <c r="D908" s="11"/>
      <c r="E908" s="11" t="s">
        <v>1370</v>
      </c>
      <c r="F908" s="11"/>
      <c r="G908" s="11"/>
      <c r="H908" s="11"/>
      <c r="I908" s="11"/>
      <c r="J908" s="11"/>
      <c r="K908" s="11"/>
      <c r="L908" s="11"/>
    </row>
    <row r="909" spans="1:12">
      <c r="A909" s="11">
        <f>DNBS4BStructuralLiquidity!S200</f>
        <v>0</v>
      </c>
      <c r="B909" s="11" t="s">
        <v>1441</v>
      </c>
      <c r="E909" t="s">
        <v>1368</v>
      </c>
    </row>
    <row r="910" spans="1:12">
      <c r="A910" s="11">
        <f>DNBS4BStructuralLiquidity!T200</f>
        <v>0</v>
      </c>
      <c r="B910" s="11" t="s">
        <v>1441</v>
      </c>
      <c r="E910" t="s">
        <v>1368</v>
      </c>
    </row>
    <row r="911" spans="1:12">
      <c r="A911" s="11">
        <f>DNBS4BStructuralLiquidity!U200</f>
        <v>0</v>
      </c>
      <c r="B911" s="11" t="s">
        <v>1441</v>
      </c>
      <c r="E911" t="s">
        <v>1368</v>
      </c>
    </row>
    <row r="912" spans="1:12">
      <c r="A912" s="11">
        <f>DNBS4BStructuralLiquidity!R51</f>
        <v>0</v>
      </c>
      <c r="B912" s="11" t="s">
        <v>1441</v>
      </c>
      <c r="D912" t="s">
        <v>1366</v>
      </c>
      <c r="F912" t="s">
        <v>868</v>
      </c>
      <c r="G912" t="s">
        <v>1367</v>
      </c>
    </row>
    <row r="913" spans="1:13">
      <c r="A913" s="11">
        <f>DNBS4BStructuralLiquidity!S51</f>
        <v>0</v>
      </c>
      <c r="B913" s="11" t="s">
        <v>1441</v>
      </c>
      <c r="E913" t="s">
        <v>1368</v>
      </c>
    </row>
    <row r="914" spans="1:13">
      <c r="A914" s="11">
        <f>DNBS4BStructuralLiquidity!T51</f>
        <v>0</v>
      </c>
      <c r="B914" s="11" t="s">
        <v>1441</v>
      </c>
      <c r="E914" t="s">
        <v>1368</v>
      </c>
    </row>
    <row r="915" spans="1:13">
      <c r="A915" s="11">
        <f>DNBS4BStructuralLiquidity!U51</f>
        <v>0</v>
      </c>
      <c r="B915" s="11" t="s">
        <v>1441</v>
      </c>
      <c r="E915" t="s">
        <v>1368</v>
      </c>
    </row>
    <row r="916" spans="1:13">
      <c r="A916" s="11">
        <f>DNBS4BStructuralLiquidity!R200</f>
        <v>0</v>
      </c>
      <c r="B916" s="11" t="s">
        <v>1441</v>
      </c>
      <c r="D916" t="s">
        <v>1366</v>
      </c>
      <c r="F916" t="s">
        <v>868</v>
      </c>
      <c r="G916" t="s">
        <v>1367</v>
      </c>
    </row>
    <row r="917" spans="1:13">
      <c r="A917" s="11">
        <f>DNBS4BStructuralLiquidity!Q200</f>
        <v>0</v>
      </c>
      <c r="B917" s="11" t="s">
        <v>1441</v>
      </c>
      <c r="C917" s="11"/>
      <c r="D917" s="11" t="s">
        <v>1436</v>
      </c>
      <c r="E917" s="11"/>
      <c r="F917" s="11" t="s">
        <v>868</v>
      </c>
      <c r="G917" s="11" t="s">
        <v>1437</v>
      </c>
      <c r="H917" s="11"/>
      <c r="I917" s="11"/>
      <c r="J917" s="11"/>
      <c r="K917" s="11"/>
      <c r="L917" s="11"/>
      <c r="M917" s="11"/>
    </row>
    <row r="918" spans="1:13">
      <c r="A918" s="11">
        <f>DNBS4BStructuralLiquidity!Q51</f>
        <v>0</v>
      </c>
      <c r="B918" s="11" t="s">
        <v>1441</v>
      </c>
      <c r="D918" t="s">
        <v>937</v>
      </c>
      <c r="F918" t="s">
        <v>868</v>
      </c>
      <c r="G918" t="s">
        <v>880</v>
      </c>
    </row>
    <row r="919" spans="1:13">
      <c r="A919" s="11">
        <f>DNBS4BStructuralLiquidity!Q52</f>
        <v>0</v>
      </c>
      <c r="B919" s="11" t="s">
        <v>1441</v>
      </c>
      <c r="D919" t="s">
        <v>1400</v>
      </c>
      <c r="F919" t="s">
        <v>868</v>
      </c>
      <c r="G919" t="s">
        <v>1401</v>
      </c>
    </row>
    <row r="920" spans="1:13">
      <c r="A920" s="11">
        <f>DNBS4BStructuralLiquidity!Q53</f>
        <v>0</v>
      </c>
      <c r="B920" s="11" t="s">
        <v>1441</v>
      </c>
      <c r="D920" t="s">
        <v>1402</v>
      </c>
      <c r="F920" t="s">
        <v>868</v>
      </c>
      <c r="G920" t="s">
        <v>1403</v>
      </c>
    </row>
    <row r="921" spans="1:13">
      <c r="A921" s="11">
        <f>DNBS4BStructuralLiquidity!Q54</f>
        <v>0</v>
      </c>
      <c r="B921" s="11" t="s">
        <v>1441</v>
      </c>
      <c r="D921" t="s">
        <v>1404</v>
      </c>
      <c r="F921" t="s">
        <v>868</v>
      </c>
      <c r="G921" t="s">
        <v>1405</v>
      </c>
    </row>
    <row r="922" spans="1:13">
      <c r="A922" s="11">
        <f>DNBS4BStructuralLiquidity!Q55</f>
        <v>0</v>
      </c>
      <c r="B922" s="11" t="s">
        <v>1441</v>
      </c>
      <c r="D922" t="s">
        <v>1406</v>
      </c>
      <c r="F922" t="s">
        <v>868</v>
      </c>
      <c r="G922" t="s">
        <v>1407</v>
      </c>
    </row>
    <row r="923" spans="1:13">
      <c r="A923" s="11">
        <f>DNBS4BStructuralLiquidity!Q56</f>
        <v>0</v>
      </c>
      <c r="B923" s="11" t="s">
        <v>1441</v>
      </c>
      <c r="D923" t="s">
        <v>1408</v>
      </c>
      <c r="F923" t="s">
        <v>868</v>
      </c>
      <c r="G923" t="s">
        <v>1409</v>
      </c>
    </row>
    <row r="924" spans="1:13">
      <c r="A924" s="11">
        <f>DNBS4BStructuralLiquidity!Q57</f>
        <v>0</v>
      </c>
      <c r="B924" s="11" t="s">
        <v>1441</v>
      </c>
      <c r="D924" t="s">
        <v>1410</v>
      </c>
      <c r="F924" t="s">
        <v>868</v>
      </c>
      <c r="G924" t="s">
        <v>1411</v>
      </c>
    </row>
    <row r="925" spans="1:13">
      <c r="A925" s="11">
        <f>DNBS4BStructuralLiquidity!Q58</f>
        <v>0</v>
      </c>
      <c r="B925" s="11" t="s">
        <v>1441</v>
      </c>
      <c r="D925" t="s">
        <v>1412</v>
      </c>
      <c r="F925" t="s">
        <v>868</v>
      </c>
      <c r="G925" t="s">
        <v>1413</v>
      </c>
    </row>
    <row r="926" spans="1:13" s="11" customFormat="1">
      <c r="A926" s="42">
        <f>DNBS4BStructuralLiquidity!Q140</f>
        <v>0</v>
      </c>
      <c r="B926" s="11" t="s">
        <v>1441</v>
      </c>
      <c r="D926" s="11" t="s">
        <v>1438</v>
      </c>
      <c r="F926" s="11" t="s">
        <v>868</v>
      </c>
      <c r="G926" s="11" t="s">
        <v>1439</v>
      </c>
    </row>
    <row r="927" spans="1:13" s="11" customFormat="1">
      <c r="A927" s="11">
        <f>DNBS4BStructuralLiquidity!R140</f>
        <v>0</v>
      </c>
      <c r="B927" s="11" t="s">
        <v>1441</v>
      </c>
      <c r="D927" s="11" t="s">
        <v>1366</v>
      </c>
      <c r="F927" s="11" t="s">
        <v>868</v>
      </c>
      <c r="G927" s="11" t="s">
        <v>1367</v>
      </c>
    </row>
    <row r="928" spans="1:13">
      <c r="A928" s="11"/>
    </row>
    <row r="929" spans="1:1">
      <c r="A929" s="11"/>
    </row>
    <row r="930" spans="1:1">
      <c r="A930" s="11"/>
    </row>
    <row r="931" spans="1:1">
      <c r="A931" s="11"/>
    </row>
    <row r="932" spans="1:1">
      <c r="A932" s="11"/>
    </row>
    <row r="933" spans="1:1">
      <c r="A933" s="11"/>
    </row>
    <row r="934" spans="1:1">
      <c r="A934" s="11"/>
    </row>
    <row r="935" spans="1:1">
      <c r="A935" s="11"/>
    </row>
    <row r="936" spans="1:1">
      <c r="A936" s="11"/>
    </row>
    <row r="937" spans="1:1">
      <c r="A937" s="11"/>
    </row>
    <row r="938" spans="1:1">
      <c r="A938" s="11"/>
    </row>
    <row r="939" spans="1:1">
      <c r="A939" s="11"/>
    </row>
    <row r="940" spans="1:1">
      <c r="A940" s="11"/>
    </row>
    <row r="941" spans="1:1">
      <c r="A941" s="11"/>
    </row>
    <row r="942" spans="1:1">
      <c r="A942" s="11"/>
    </row>
    <row r="943" spans="1:1">
      <c r="A943" s="11"/>
    </row>
    <row r="944" spans="1:1">
      <c r="A944" s="11"/>
    </row>
    <row r="945" spans="1:1">
      <c r="A945" s="11"/>
    </row>
    <row r="946" spans="1:1">
      <c r="A946" s="11"/>
    </row>
    <row r="947" spans="1:1">
      <c r="A947" s="11"/>
    </row>
    <row r="948" spans="1:1">
      <c r="A948" s="11"/>
    </row>
    <row r="949" spans="1:1">
      <c r="A949" s="11"/>
    </row>
    <row r="950" spans="1:1">
      <c r="A950" s="11"/>
    </row>
    <row r="951" spans="1:1">
      <c r="A951" s="11"/>
    </row>
    <row r="952" spans="1:1">
      <c r="A952" s="11"/>
    </row>
    <row r="953" spans="1:1">
      <c r="A953" s="11"/>
    </row>
    <row r="954" spans="1:1">
      <c r="A954" s="11"/>
    </row>
    <row r="955" spans="1:1">
      <c r="A955" s="11"/>
    </row>
    <row r="956" spans="1:1">
      <c r="A956" s="11"/>
    </row>
    <row r="957" spans="1:1">
      <c r="A957" s="11"/>
    </row>
    <row r="958" spans="1:1">
      <c r="A958" s="11"/>
    </row>
    <row r="959" spans="1:1">
      <c r="A959" s="11"/>
    </row>
    <row r="960" spans="1:1">
      <c r="A960" s="11"/>
    </row>
    <row r="961" spans="1:1">
      <c r="A961" s="11"/>
    </row>
    <row r="962" spans="1:1">
      <c r="A962" s="11"/>
    </row>
    <row r="963" spans="1:1">
      <c r="A963" s="11"/>
    </row>
    <row r="964" spans="1:1">
      <c r="A964" s="11"/>
    </row>
    <row r="965" spans="1:1">
      <c r="A965" s="11"/>
    </row>
    <row r="966" spans="1:1">
      <c r="A966" s="11"/>
    </row>
    <row r="967" spans="1:1">
      <c r="A967" s="11"/>
    </row>
    <row r="968" spans="1:1">
      <c r="A968" s="11"/>
    </row>
    <row r="969" spans="1:1">
      <c r="A969" s="11"/>
    </row>
    <row r="970" spans="1:1">
      <c r="A970" s="11"/>
    </row>
    <row r="971" spans="1:1">
      <c r="A971" s="11"/>
    </row>
    <row r="972" spans="1:1">
      <c r="A972" s="11"/>
    </row>
    <row r="973" spans="1:1">
      <c r="A973" s="11"/>
    </row>
    <row r="974" spans="1:1">
      <c r="A974" s="11"/>
    </row>
    <row r="975" spans="1:1">
      <c r="A975" s="11"/>
    </row>
    <row r="976" spans="1:1">
      <c r="A976" s="11"/>
    </row>
    <row r="977" spans="1:1">
      <c r="A977" s="11"/>
    </row>
    <row r="978" spans="1:1">
      <c r="A978" s="11"/>
    </row>
    <row r="979" spans="1:1">
      <c r="A979" s="11"/>
    </row>
    <row r="980" spans="1:1">
      <c r="A980" s="11"/>
    </row>
    <row r="981" spans="1:1">
      <c r="A981" s="11"/>
    </row>
    <row r="982" spans="1:1">
      <c r="A982" s="11"/>
    </row>
    <row r="983" spans="1:1">
      <c r="A983" s="11"/>
    </row>
    <row r="984" spans="1:1">
      <c r="A984" s="11"/>
    </row>
    <row r="985" spans="1:1">
      <c r="A985" s="11"/>
    </row>
    <row r="986" spans="1:1">
      <c r="A986" s="11"/>
    </row>
    <row r="987" spans="1:1">
      <c r="A987" s="11"/>
    </row>
    <row r="988" spans="1:1">
      <c r="A988" s="11"/>
    </row>
    <row r="989" spans="1:1">
      <c r="A989" s="11"/>
    </row>
    <row r="990" spans="1:1">
      <c r="A990" s="11"/>
    </row>
    <row r="991" spans="1:1">
      <c r="A991" s="11"/>
    </row>
    <row r="992" spans="1:1">
      <c r="A992" s="11"/>
    </row>
    <row r="993" spans="1:1">
      <c r="A993" s="11"/>
    </row>
    <row r="994" spans="1:1">
      <c r="A994" s="11"/>
    </row>
    <row r="995" spans="1:1">
      <c r="A995" s="11"/>
    </row>
    <row r="996" spans="1:1">
      <c r="A996" s="11"/>
    </row>
    <row r="997" spans="1:1">
      <c r="A997" s="11"/>
    </row>
    <row r="998" spans="1:1">
      <c r="A998" s="11"/>
    </row>
    <row r="999" spans="1:1">
      <c r="A999" s="11"/>
    </row>
    <row r="1000" spans="1:1">
      <c r="A1000" s="11"/>
    </row>
    <row r="1001" spans="1:1">
      <c r="A1001" s="11"/>
    </row>
    <row r="1002" spans="1:1">
      <c r="A1002" s="11"/>
    </row>
    <row r="1003" spans="1:1">
      <c r="A1003" s="11"/>
    </row>
    <row r="1004" spans="1:1">
      <c r="A1004" s="11"/>
    </row>
    <row r="1005" spans="1:1">
      <c r="A1005" s="11"/>
    </row>
    <row r="1006" spans="1:1">
      <c r="A1006" s="11"/>
    </row>
    <row r="1007" spans="1:1">
      <c r="A1007" s="11"/>
    </row>
    <row r="1008" spans="1:1">
      <c r="A1008" s="11"/>
    </row>
    <row r="1009" spans="1:1">
      <c r="A1009" s="11"/>
    </row>
    <row r="1010" spans="1:1">
      <c r="A1010" s="11"/>
    </row>
    <row r="1011" spans="1:1">
      <c r="A1011" s="11"/>
    </row>
    <row r="1012" spans="1:1">
      <c r="A1012" s="11"/>
    </row>
    <row r="1013" spans="1:1">
      <c r="A1013" s="11"/>
    </row>
    <row r="1014" spans="1:1">
      <c r="A1014" s="11"/>
    </row>
    <row r="1015" spans="1:1">
      <c r="A1015" s="11"/>
    </row>
    <row r="1016" spans="1:1">
      <c r="A1016" s="11"/>
    </row>
    <row r="1017" spans="1:1">
      <c r="A1017" s="11"/>
    </row>
    <row r="1018" spans="1:1">
      <c r="A1018" s="11"/>
    </row>
    <row r="1019" spans="1:1">
      <c r="A1019" s="11"/>
    </row>
    <row r="1020" spans="1:1">
      <c r="A1020" s="11"/>
    </row>
    <row r="1021" spans="1:1">
      <c r="A1021" s="11"/>
    </row>
    <row r="1022" spans="1:1">
      <c r="A1022" s="11"/>
    </row>
    <row r="1023" spans="1:1">
      <c r="A1023" s="11"/>
    </row>
    <row r="1024" spans="1:1">
      <c r="A1024" s="11"/>
    </row>
    <row r="1025" spans="1:1">
      <c r="A1025" s="11"/>
    </row>
    <row r="1026" spans="1:1">
      <c r="A1026" s="11"/>
    </row>
    <row r="1027" spans="1:1">
      <c r="A1027" s="11"/>
    </row>
    <row r="1028" spans="1:1">
      <c r="A1028" s="11"/>
    </row>
    <row r="1029" spans="1:1">
      <c r="A1029" s="11"/>
    </row>
    <row r="1030" spans="1:1">
      <c r="A1030" s="11"/>
    </row>
    <row r="1031" spans="1:1">
      <c r="A1031" s="11"/>
    </row>
    <row r="1032" spans="1:1">
      <c r="A1032" s="11"/>
    </row>
    <row r="1033" spans="1:1">
      <c r="A1033" s="11"/>
    </row>
    <row r="1034" spans="1:1">
      <c r="A1034" s="11"/>
    </row>
    <row r="1035" spans="1:1">
      <c r="A1035" s="11"/>
    </row>
    <row r="1036" spans="1:1">
      <c r="A1036" s="11"/>
    </row>
    <row r="1037" spans="1:1">
      <c r="A1037" s="11"/>
    </row>
    <row r="1038" spans="1:1">
      <c r="A1038" s="11"/>
    </row>
    <row r="1039" spans="1:1">
      <c r="A1039" s="11"/>
    </row>
    <row r="1040" spans="1:1">
      <c r="A1040" s="11"/>
    </row>
    <row r="1041" spans="1:1">
      <c r="A1041" s="11"/>
    </row>
    <row r="1042" spans="1:1">
      <c r="A1042" s="11"/>
    </row>
    <row r="1043" spans="1:1">
      <c r="A1043" s="11"/>
    </row>
    <row r="1044" spans="1:1">
      <c r="A1044" s="11"/>
    </row>
    <row r="1045" spans="1:1">
      <c r="A1045" s="11"/>
    </row>
    <row r="1046" spans="1:1">
      <c r="A1046" s="11"/>
    </row>
    <row r="1047" spans="1:1">
      <c r="A1047" s="11"/>
    </row>
    <row r="1048" spans="1:1">
      <c r="A1048" s="11"/>
    </row>
    <row r="1049" spans="1:1">
      <c r="A1049" s="11"/>
    </row>
    <row r="1050" spans="1:1">
      <c r="A1050" s="11"/>
    </row>
    <row r="1051" spans="1:1">
      <c r="A1051" s="11"/>
    </row>
    <row r="1052" spans="1:1">
      <c r="A1052" s="11"/>
    </row>
    <row r="1053" spans="1:1">
      <c r="A1053" s="11"/>
    </row>
    <row r="1054" spans="1:1">
      <c r="A1054" s="11"/>
    </row>
    <row r="1055" spans="1:1">
      <c r="A1055" s="11"/>
    </row>
    <row r="1056" spans="1:1">
      <c r="A1056" s="11"/>
    </row>
    <row r="1057" spans="1:1">
      <c r="A1057" s="11"/>
    </row>
    <row r="1058" spans="1:1">
      <c r="A1058" s="11"/>
    </row>
    <row r="1059" spans="1:1">
      <c r="A1059" s="11"/>
    </row>
    <row r="1060" spans="1:1">
      <c r="A1060" s="11"/>
    </row>
    <row r="1061" spans="1:1">
      <c r="A1061" s="11"/>
    </row>
    <row r="1062" spans="1:1">
      <c r="A1062" s="11"/>
    </row>
    <row r="1063" spans="1:1">
      <c r="A1063" s="11"/>
    </row>
    <row r="1064" spans="1:1">
      <c r="A1064" s="11"/>
    </row>
    <row r="1065" spans="1:1">
      <c r="A1065" s="11"/>
    </row>
    <row r="1066" spans="1:1">
      <c r="A1066" s="11"/>
    </row>
    <row r="1067" spans="1:1">
      <c r="A1067" s="11"/>
    </row>
    <row r="1068" spans="1:1">
      <c r="A1068" s="11"/>
    </row>
    <row r="1069" spans="1:1">
      <c r="A1069" s="11"/>
    </row>
    <row r="1070" spans="1:1">
      <c r="A1070" s="11"/>
    </row>
    <row r="1071" spans="1:1">
      <c r="A1071" s="11"/>
    </row>
    <row r="1072" spans="1:1">
      <c r="A1072" s="11"/>
    </row>
    <row r="1073" spans="1:1">
      <c r="A1073" s="11"/>
    </row>
    <row r="1074" spans="1:1">
      <c r="A1074" s="11"/>
    </row>
    <row r="1075" spans="1:1">
      <c r="A1075" s="11"/>
    </row>
    <row r="1076" spans="1:1">
      <c r="A1076" s="11"/>
    </row>
    <row r="1077" spans="1:1">
      <c r="A1077" s="11"/>
    </row>
    <row r="1078" spans="1:1">
      <c r="A1078" s="11"/>
    </row>
    <row r="1079" spans="1:1">
      <c r="A1079" s="11"/>
    </row>
    <row r="1080" spans="1:1">
      <c r="A1080" s="11"/>
    </row>
    <row r="1081" spans="1:1">
      <c r="A1081" s="11"/>
    </row>
    <row r="1082" spans="1:1">
      <c r="A1082" s="11"/>
    </row>
    <row r="1083" spans="1:1">
      <c r="A1083" s="11"/>
    </row>
    <row r="1084" spans="1:1">
      <c r="A1084" s="11"/>
    </row>
    <row r="1085" spans="1:1">
      <c r="A1085" s="11"/>
    </row>
    <row r="1086" spans="1:1">
      <c r="A1086" s="11"/>
    </row>
    <row r="1087" spans="1:1">
      <c r="A1087" s="11"/>
    </row>
    <row r="1088" spans="1:1">
      <c r="A1088" s="11"/>
    </row>
    <row r="1089" spans="1:1">
      <c r="A1089" s="11"/>
    </row>
    <row r="1090" spans="1:1">
      <c r="A1090" s="11"/>
    </row>
    <row r="1091" spans="1:1">
      <c r="A1091" s="11"/>
    </row>
    <row r="1092" spans="1:1">
      <c r="A1092" s="11"/>
    </row>
    <row r="1093" spans="1:1">
      <c r="A1093" s="11"/>
    </row>
    <row r="1094" spans="1:1">
      <c r="A1094" s="11"/>
    </row>
    <row r="1095" spans="1:1">
      <c r="A1095" s="11"/>
    </row>
    <row r="1096" spans="1:1">
      <c r="A1096" s="11"/>
    </row>
    <row r="1097" spans="1:1">
      <c r="A1097" s="11"/>
    </row>
    <row r="1098" spans="1:1">
      <c r="A1098" s="11"/>
    </row>
    <row r="1099" spans="1:1">
      <c r="A1099" s="11"/>
    </row>
    <row r="1100" spans="1:1">
      <c r="A1100" s="11"/>
    </row>
    <row r="1101" spans="1:1">
      <c r="A1101" s="11"/>
    </row>
    <row r="1102" spans="1:1">
      <c r="A1102" s="11"/>
    </row>
    <row r="1103" spans="1:1">
      <c r="A1103" s="11"/>
    </row>
    <row r="1104" spans="1:1">
      <c r="A1104" s="11"/>
    </row>
    <row r="1105" spans="1:1">
      <c r="A1105" s="11"/>
    </row>
    <row r="1106" spans="1:1">
      <c r="A1106" s="11"/>
    </row>
    <row r="1107" spans="1:1">
      <c r="A1107" s="11"/>
    </row>
    <row r="1108" spans="1:1">
      <c r="A1108" s="11"/>
    </row>
    <row r="1109" spans="1:1">
      <c r="A1109" s="11"/>
    </row>
    <row r="1110" spans="1:1">
      <c r="A1110" s="11"/>
    </row>
    <row r="1111" spans="1:1">
      <c r="A1111" s="11"/>
    </row>
    <row r="1112" spans="1:1">
      <c r="A1112" s="11"/>
    </row>
    <row r="1113" spans="1:1">
      <c r="A1113" s="11"/>
    </row>
    <row r="1114" spans="1:1">
      <c r="A1114" s="11"/>
    </row>
    <row r="1115" spans="1:1">
      <c r="A1115" s="11"/>
    </row>
    <row r="1116" spans="1:1">
      <c r="A1116" s="11"/>
    </row>
    <row r="1117" spans="1:1">
      <c r="A1117" s="11"/>
    </row>
    <row r="1118" spans="1:1">
      <c r="A1118" s="11"/>
    </row>
    <row r="1119" spans="1:1">
      <c r="A1119" s="11"/>
    </row>
    <row r="1120" spans="1:1">
      <c r="A1120" s="11"/>
    </row>
    <row r="1121" spans="1:1">
      <c r="A1121" s="11"/>
    </row>
    <row r="1122" spans="1:1">
      <c r="A1122" s="11"/>
    </row>
    <row r="1123" spans="1:1">
      <c r="A1123" s="11"/>
    </row>
    <row r="1124" spans="1:1">
      <c r="A1124" s="11"/>
    </row>
    <row r="1125" spans="1:1">
      <c r="A1125" s="11"/>
    </row>
    <row r="1126" spans="1:1">
      <c r="A1126" s="11"/>
    </row>
    <row r="1127" spans="1:1">
      <c r="A1127" s="11"/>
    </row>
    <row r="1128" spans="1:1">
      <c r="A1128" s="11"/>
    </row>
    <row r="1129" spans="1:1">
      <c r="A1129" s="11"/>
    </row>
    <row r="1130" spans="1:1">
      <c r="A1130" s="11"/>
    </row>
    <row r="1131" spans="1:1">
      <c r="A1131" s="11"/>
    </row>
    <row r="1132" spans="1:1">
      <c r="A1132" s="11"/>
    </row>
    <row r="1133" spans="1:1">
      <c r="A1133" s="11"/>
    </row>
    <row r="1134" spans="1:1">
      <c r="A1134" s="11"/>
    </row>
    <row r="1135" spans="1:1">
      <c r="A1135" s="11"/>
    </row>
    <row r="1136" spans="1:1">
      <c r="A1136" s="11"/>
    </row>
    <row r="1137" spans="1:1">
      <c r="A1137" s="11"/>
    </row>
    <row r="1138" spans="1:1">
      <c r="A1138" s="11"/>
    </row>
    <row r="1139" spans="1:1">
      <c r="A1139" s="11"/>
    </row>
    <row r="1140" spans="1:1">
      <c r="A1140" s="11"/>
    </row>
    <row r="1141" spans="1:1">
      <c r="A1141" s="11"/>
    </row>
    <row r="1142" spans="1:1">
      <c r="A1142" s="11"/>
    </row>
    <row r="1143" spans="1:1">
      <c r="A1143" s="11"/>
    </row>
    <row r="1144" spans="1:1">
      <c r="A1144" s="11"/>
    </row>
    <row r="1145" spans="1:1">
      <c r="A1145" s="11"/>
    </row>
    <row r="1146" spans="1:1">
      <c r="A1146" s="11"/>
    </row>
    <row r="1147" spans="1:1">
      <c r="A1147" s="11"/>
    </row>
    <row r="1148" spans="1:1">
      <c r="A1148" s="11"/>
    </row>
    <row r="1149" spans="1:1">
      <c r="A1149" s="11"/>
    </row>
    <row r="1150" spans="1:1">
      <c r="A1150" s="11"/>
    </row>
    <row r="1151" spans="1:1">
      <c r="A1151" s="11"/>
    </row>
    <row r="1152" spans="1:1">
      <c r="A1152" s="11"/>
    </row>
    <row r="1153" spans="1:1">
      <c r="A1153" s="11"/>
    </row>
    <row r="1154" spans="1:1">
      <c r="A1154" s="11"/>
    </row>
    <row r="1155" spans="1:1">
      <c r="A1155" s="11"/>
    </row>
    <row r="1156" spans="1:1">
      <c r="A1156" s="11"/>
    </row>
    <row r="1157" spans="1:1">
      <c r="A1157" s="11"/>
    </row>
    <row r="1158" spans="1:1">
      <c r="A1158" s="11"/>
    </row>
    <row r="1159" spans="1:1">
      <c r="A1159" s="11"/>
    </row>
    <row r="1160" spans="1:1">
      <c r="A1160" s="11"/>
    </row>
    <row r="1161" spans="1:1">
      <c r="A1161" s="11"/>
    </row>
    <row r="1162" spans="1:1">
      <c r="A1162" s="11"/>
    </row>
    <row r="1163" spans="1:1">
      <c r="A1163" s="11"/>
    </row>
    <row r="1164" spans="1:1">
      <c r="A1164" s="11"/>
    </row>
    <row r="1165" spans="1:1">
      <c r="A1165" s="11"/>
    </row>
    <row r="1166" spans="1:1">
      <c r="A1166" s="11"/>
    </row>
    <row r="1167" spans="1:1">
      <c r="A1167" s="11"/>
    </row>
    <row r="1168" spans="1:1">
      <c r="A1168" s="11"/>
    </row>
    <row r="1169" spans="1:1">
      <c r="A1169" s="11"/>
    </row>
    <row r="1170" spans="1:1">
      <c r="A1170" s="11"/>
    </row>
    <row r="1171" spans="1:1">
      <c r="A1171" s="11"/>
    </row>
    <row r="1172" spans="1:1">
      <c r="A1172" s="11"/>
    </row>
    <row r="1173" spans="1:1">
      <c r="A1173" s="11"/>
    </row>
    <row r="1174" spans="1:1">
      <c r="A1174" s="11"/>
    </row>
    <row r="1175" spans="1:1">
      <c r="A1175" s="11"/>
    </row>
    <row r="1176" spans="1:1">
      <c r="A1176" s="11"/>
    </row>
    <row r="1177" spans="1:1">
      <c r="A1177" s="11"/>
    </row>
    <row r="1178" spans="1:1">
      <c r="A1178" s="11"/>
    </row>
    <row r="1179" spans="1:1">
      <c r="A1179" s="11"/>
    </row>
    <row r="1180" spans="1:1">
      <c r="A1180" s="11"/>
    </row>
    <row r="1181" spans="1:1">
      <c r="A1181" s="11"/>
    </row>
    <row r="1182" spans="1:1">
      <c r="A1182" s="11"/>
    </row>
    <row r="1183" spans="1:1">
      <c r="A1183" s="11"/>
    </row>
    <row r="1184" spans="1:1">
      <c r="A1184" s="11"/>
    </row>
    <row r="1185" spans="1:1">
      <c r="A1185" s="11"/>
    </row>
    <row r="1186" spans="1:1">
      <c r="A1186" s="11"/>
    </row>
    <row r="1187" spans="1:1">
      <c r="A1187" s="11"/>
    </row>
    <row r="1188" spans="1:1">
      <c r="A1188" s="11"/>
    </row>
    <row r="1189" spans="1:1">
      <c r="A1189" s="11"/>
    </row>
    <row r="1190" spans="1:1">
      <c r="A1190" s="11"/>
    </row>
    <row r="1191" spans="1:1">
      <c r="A1191" s="11"/>
    </row>
    <row r="1192" spans="1:1">
      <c r="A1192" s="11"/>
    </row>
    <row r="1193" spans="1:1">
      <c r="A1193" s="11"/>
    </row>
    <row r="1194" spans="1:1">
      <c r="A1194" s="11"/>
    </row>
    <row r="1195" spans="1:1">
      <c r="A1195" s="11"/>
    </row>
    <row r="1196" spans="1:1">
      <c r="A1196" s="11"/>
    </row>
    <row r="1197" spans="1:1">
      <c r="A1197" s="11"/>
    </row>
    <row r="1198" spans="1:1">
      <c r="A1198" s="11"/>
    </row>
    <row r="1199" spans="1:1">
      <c r="A1199" s="11"/>
    </row>
    <row r="1200" spans="1:1">
      <c r="A1200" s="11"/>
    </row>
    <row r="1201" spans="1:1">
      <c r="A1201" s="11"/>
    </row>
    <row r="1202" spans="1:1">
      <c r="A1202" s="11"/>
    </row>
    <row r="1203" spans="1:1">
      <c r="A1203" s="11"/>
    </row>
    <row r="1204" spans="1:1">
      <c r="A1204" s="11"/>
    </row>
    <row r="1205" spans="1:1">
      <c r="A1205" s="11"/>
    </row>
    <row r="1206" spans="1:1">
      <c r="A1206" s="11"/>
    </row>
    <row r="1207" spans="1:1">
      <c r="A1207" s="11"/>
    </row>
    <row r="1208" spans="1:1">
      <c r="A1208" s="11"/>
    </row>
    <row r="1209" spans="1:1">
      <c r="A1209" s="11"/>
    </row>
    <row r="1210" spans="1:1">
      <c r="A1210" s="11"/>
    </row>
  </sheetData>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407"/>
  <sheetViews>
    <sheetView topLeftCell="A82" workbookViewId="0">
      <selection activeCell="C19" sqref="C19"/>
    </sheetView>
  </sheetViews>
  <sheetFormatPr defaultRowHeight="15"/>
  <cols>
    <col min="1" max="1" width="24.85546875" bestFit="1" customWidth="1"/>
  </cols>
  <sheetData>
    <row r="1" spans="1:5">
      <c r="A1" s="11" t="s">
        <v>1441</v>
      </c>
      <c r="B1" t="str">
        <f>DNBS4BStructuralLiquidity!D15</f>
        <v xml:space="preserve">1.Capital (i+ii+iii+iv) </v>
      </c>
      <c r="C1" t="str">
        <f>DNBS4BStructuralLiquidity!D14</f>
        <v>A. OUTFLOWS</v>
      </c>
      <c r="D1">
        <v>0</v>
      </c>
      <c r="E1">
        <v>0</v>
      </c>
    </row>
    <row r="2" spans="1:5">
      <c r="A2" s="11" t="s">
        <v>1441</v>
      </c>
      <c r="B2" t="str">
        <f>DNBS4BStructuralLiquidity!D20</f>
        <v>2.Reserves &amp; Surplus (i+ii+iii+iv+v+vi+vii+viii+ix+x+xi+xii+xii+xiii)</v>
      </c>
      <c r="C2" t="str">
        <f>DNBS4BStructuralLiquidity!D14</f>
        <v>A. OUTFLOWS</v>
      </c>
      <c r="D2">
        <v>0</v>
      </c>
      <c r="E2">
        <v>0</v>
      </c>
    </row>
    <row r="3" spans="1:5">
      <c r="A3" s="11" t="s">
        <v>1441</v>
      </c>
      <c r="B3" t="str">
        <f>DNBS4BStructuralLiquidity!D36</f>
        <v>3.Gifts, Grants, Donations &amp; Benefactions</v>
      </c>
      <c r="C3" t="str">
        <f>DNBS4BStructuralLiquidity!D14</f>
        <v>A. OUTFLOWS</v>
      </c>
      <c r="D3">
        <v>0</v>
      </c>
      <c r="E3">
        <v>0</v>
      </c>
    </row>
    <row r="4" spans="1:5">
      <c r="A4" s="11" t="s">
        <v>1441</v>
      </c>
      <c r="B4" t="str">
        <f>DNBS4BStructuralLiquidity!D37</f>
        <v>4.Bonds &amp; Notes (i+ii+iii)</v>
      </c>
      <c r="C4" t="str">
        <f>DNBS4BStructuralLiquidity!D14</f>
        <v>A. OUTFLOWS</v>
      </c>
      <c r="D4">
        <v>0</v>
      </c>
      <c r="E4">
        <v>0</v>
      </c>
    </row>
    <row r="5" spans="1:5">
      <c r="A5" s="11" t="s">
        <v>1441</v>
      </c>
      <c r="B5" t="str">
        <f>DNBS4BStructuralLiquidity!D41</f>
        <v>5.Deposits (i+ii)</v>
      </c>
      <c r="C5" t="str">
        <f>DNBS4BStructuralLiquidity!D14</f>
        <v>A. OUTFLOWS</v>
      </c>
      <c r="D5">
        <v>0</v>
      </c>
      <c r="E5">
        <v>0</v>
      </c>
    </row>
    <row r="6" spans="1:5">
      <c r="A6" s="11" t="s">
        <v>1441</v>
      </c>
      <c r="B6" t="str">
        <f>DNBS4BStructuralLiquidity!D44</f>
        <v>6.Borrowings (i+ii+iii+iv+v+vi+vii+viii+ix+x+xi+xii+xiii+xiv)</v>
      </c>
      <c r="C6" t="str">
        <f>DNBS4BStructuralLiquidity!D14</f>
        <v>A. OUTFLOWS</v>
      </c>
      <c r="D6">
        <v>0</v>
      </c>
      <c r="E6">
        <v>0</v>
      </c>
    </row>
    <row r="7" spans="1:5">
      <c r="A7" s="11" t="s">
        <v>1441</v>
      </c>
      <c r="B7" t="str">
        <f>DNBS4BStructuralLiquidity!D107</f>
        <v>7.Current Liabilities &amp; Provisions (a+b+c+d+e+f+g+h)</v>
      </c>
      <c r="C7" t="str">
        <f>DNBS4BStructuralLiquidity!D14</f>
        <v>A. OUTFLOWS</v>
      </c>
      <c r="D7">
        <v>0</v>
      </c>
      <c r="E7">
        <v>0</v>
      </c>
    </row>
    <row r="8" spans="1:5">
      <c r="A8" s="11" t="s">
        <v>1441</v>
      </c>
      <c r="B8" t="str">
        <f>DNBS4BStructuralLiquidity!D116</f>
        <v xml:space="preserve">8.Statutory Dues </v>
      </c>
      <c r="C8" t="str">
        <f>DNBS4BStructuralLiquidity!D14</f>
        <v>A. OUTFLOWS</v>
      </c>
      <c r="D8">
        <v>0</v>
      </c>
      <c r="E8">
        <v>0</v>
      </c>
    </row>
    <row r="9" spans="1:5">
      <c r="A9" s="11" t="s">
        <v>1441</v>
      </c>
      <c r="B9" t="str">
        <f>DNBS4BStructuralLiquidity!D117</f>
        <v>9.Unclaimed Deposits (i+ii)</v>
      </c>
      <c r="C9" t="str">
        <f>DNBS4BStructuralLiquidity!D14</f>
        <v>A. OUTFLOWS</v>
      </c>
      <c r="D9">
        <v>0</v>
      </c>
      <c r="E9">
        <v>0</v>
      </c>
    </row>
    <row r="10" spans="1:5">
      <c r="A10" s="11" t="s">
        <v>1441</v>
      </c>
      <c r="B10" t="str">
        <f>DNBS4BStructuralLiquidity!D120</f>
        <v>10.Any Other Unclaimed Amount</v>
      </c>
      <c r="C10" t="str">
        <f>DNBS4BStructuralLiquidity!D14</f>
        <v>A. OUTFLOWS</v>
      </c>
      <c r="D10">
        <v>0</v>
      </c>
      <c r="E10">
        <v>0</v>
      </c>
    </row>
    <row r="11" spans="1:5">
      <c r="A11" s="11" t="s">
        <v>1441</v>
      </c>
      <c r="B11" t="str">
        <f>DNBS4BStructuralLiquidity!D121</f>
        <v>11.Debt Service Realisation Account</v>
      </c>
      <c r="C11" t="str">
        <f>DNBS4BStructuralLiquidity!D14</f>
        <v>A. OUTFLOWS</v>
      </c>
      <c r="D11">
        <v>0</v>
      </c>
      <c r="E11">
        <v>0</v>
      </c>
    </row>
    <row r="12" spans="1:5">
      <c r="A12" s="11" t="s">
        <v>1441</v>
      </c>
      <c r="B12" t="str">
        <f>DNBS4BStructuralLiquidity!D122</f>
        <v xml:space="preserve">12.Other Outflows </v>
      </c>
      <c r="C12" t="str">
        <f>DNBS4BStructuralLiquidity!D14</f>
        <v>A. OUTFLOWS</v>
      </c>
      <c r="D12">
        <v>0</v>
      </c>
      <c r="E12">
        <v>0</v>
      </c>
    </row>
    <row r="13" spans="1:5">
      <c r="A13" s="11" t="s">
        <v>1441</v>
      </c>
      <c r="B13" t="str">
        <f>DNBS4BStructuralLiquidity!D123</f>
        <v>13.Outflows On Account of Off Balance Sheet (OBS) Exposure (i+ii+iii+iv+v+vi+vii)</v>
      </c>
      <c r="C13" t="str">
        <f>DNBS4BStructuralLiquidity!D14</f>
        <v>A. OUTFLOWS</v>
      </c>
      <c r="D13">
        <v>0</v>
      </c>
      <c r="E13">
        <v>0</v>
      </c>
    </row>
    <row r="14" spans="1:5">
      <c r="A14" s="11" t="s">
        <v>1441</v>
      </c>
      <c r="B14" t="str">
        <f>DNBS4BStructuralLiquidity!D139</f>
        <v>A. TOTAL OUTFLOWS (A)
(Sum of 1 to 13)</v>
      </c>
      <c r="C14" t="str">
        <f>DNBS4BStructuralLiquidity!D14</f>
        <v>A. OUTFLOWS</v>
      </c>
      <c r="D14">
        <v>0</v>
      </c>
      <c r="E14">
        <v>0</v>
      </c>
    </row>
    <row r="15" spans="1:5">
      <c r="A15" s="11" t="s">
        <v>1441</v>
      </c>
      <c r="B15" t="str">
        <f>DNBS4BStructuralLiquidity!D16</f>
        <v>(i) Equity Capital</v>
      </c>
      <c r="C15" t="str">
        <f>DNBS4BStructuralLiquidity!D15</f>
        <v xml:space="preserve">1.Capital (i+ii+iii+iv) </v>
      </c>
      <c r="D15">
        <v>0</v>
      </c>
      <c r="E15">
        <v>0</v>
      </c>
    </row>
    <row r="16" spans="1:5">
      <c r="A16" s="11" t="s">
        <v>1441</v>
      </c>
      <c r="B16" t="str">
        <f>DNBS4BStructuralLiquidity!D17</f>
        <v xml:space="preserve">(ii) Perpetual / Non Redeemable Preference Shares       </v>
      </c>
      <c r="C16" t="str">
        <f>DNBS4BStructuralLiquidity!D15</f>
        <v xml:space="preserve">1.Capital (i+ii+iii+iv) </v>
      </c>
      <c r="D16">
        <v>0</v>
      </c>
      <c r="E16">
        <v>0</v>
      </c>
    </row>
    <row r="17" spans="1:5">
      <c r="A17" s="11" t="s">
        <v>1441</v>
      </c>
      <c r="B17" t="str">
        <f>DNBS4BStructuralLiquidity!D18</f>
        <v>(iii)) Non-Perpetual / Redeemable Preference Shares</v>
      </c>
      <c r="C17" t="str">
        <f>DNBS4BStructuralLiquidity!D15</f>
        <v xml:space="preserve">1.Capital (i+ii+iii+iv) </v>
      </c>
      <c r="D17">
        <v>0</v>
      </c>
      <c r="E17">
        <v>0</v>
      </c>
    </row>
    <row r="18" spans="1:5">
      <c r="A18" s="11" t="s">
        <v>1441</v>
      </c>
      <c r="B18" t="str">
        <f>DNBS4BStructuralLiquidity!D19</f>
        <v>(iv) Others</v>
      </c>
      <c r="C18" t="str">
        <f>DNBS4BStructuralLiquidity!D15</f>
        <v xml:space="preserve">1.Capital (i+ii+iii+iv) </v>
      </c>
      <c r="D18">
        <v>0</v>
      </c>
      <c r="E18">
        <v>0</v>
      </c>
    </row>
    <row r="19" spans="1:5">
      <c r="A19" s="11" t="s">
        <v>1441</v>
      </c>
      <c r="B19" t="str">
        <f>DNBS4BStructuralLiquidity!D21</f>
        <v>(i) Share Premium Account</v>
      </c>
      <c r="C19" t="str">
        <f>DNBS4BStructuralLiquidity!D20</f>
        <v>2.Reserves &amp; Surplus (i+ii+iii+iv+v+vi+vii+viii+ix+x+xi+xii+xii+xiii)</v>
      </c>
      <c r="D19">
        <v>0</v>
      </c>
      <c r="E19">
        <v>0</v>
      </c>
    </row>
    <row r="20" spans="1:5">
      <c r="A20" s="11" t="s">
        <v>1441</v>
      </c>
      <c r="B20" t="str">
        <f>DNBS4BStructuralLiquidity!D22</f>
        <v>(ii) General Reserves</v>
      </c>
      <c r="C20" t="str">
        <f>DNBS4BStructuralLiquidity!D20</f>
        <v>2.Reserves &amp; Surplus (i+ii+iii+iv+v+vi+vii+viii+ix+x+xi+xii+xii+xiii)</v>
      </c>
      <c r="D20">
        <v>0</v>
      </c>
      <c r="E20">
        <v>0</v>
      </c>
    </row>
    <row r="21" spans="1:5">
      <c r="A21" s="11" t="s">
        <v>1441</v>
      </c>
      <c r="B21" t="str">
        <f>DNBS4BStructuralLiquidity!D23</f>
        <v>(iii) Statutory/Special Reserve (Section 45-IC reserve to be shown separately below item no.(vii))</v>
      </c>
      <c r="C21" t="str">
        <f>DNBS4BStructuralLiquidity!D20</f>
        <v>2.Reserves &amp; Surplus (i+ii+iii+iv+v+vi+vii+viii+ix+x+xi+xii+xii+xiii)</v>
      </c>
      <c r="D21">
        <v>0</v>
      </c>
      <c r="E21">
        <v>0</v>
      </c>
    </row>
    <row r="22" spans="1:5">
      <c r="A22" s="11" t="s">
        <v>1441</v>
      </c>
      <c r="B22" t="str">
        <f>DNBS4BStructuralLiquidity!D24</f>
        <v>(iv) Reserves under Sec 45-IC of RBI Act 1934</v>
      </c>
      <c r="C22" t="str">
        <f>DNBS4BStructuralLiquidity!D20</f>
        <v>2.Reserves &amp; Surplus (i+ii+iii+iv+v+vi+vii+viii+ix+x+xi+xii+xii+xiii)</v>
      </c>
      <c r="D22">
        <v>0</v>
      </c>
      <c r="E22">
        <v>0</v>
      </c>
    </row>
    <row r="23" spans="1:5">
      <c r="A23" s="11" t="s">
        <v>1441</v>
      </c>
      <c r="B23" t="str">
        <f>DNBS4BStructuralLiquidity!D25</f>
        <v>(v) Capital Redemption Reserve</v>
      </c>
      <c r="C23" t="str">
        <f>DNBS4BStructuralLiquidity!D20</f>
        <v>2.Reserves &amp; Surplus (i+ii+iii+iv+v+vi+vii+viii+ix+x+xi+xii+xii+xiii)</v>
      </c>
      <c r="D23">
        <v>0</v>
      </c>
      <c r="E23">
        <v>0</v>
      </c>
    </row>
    <row r="24" spans="1:5">
      <c r="A24" s="11" t="s">
        <v>1441</v>
      </c>
      <c r="B24" t="str">
        <f>DNBS4BStructuralLiquidity!D26</f>
        <v>(vi) Debenture Redemption Reserve</v>
      </c>
      <c r="C24" t="str">
        <f>DNBS4BStructuralLiquidity!D20</f>
        <v>2.Reserves &amp; Surplus (i+ii+iii+iv+v+vi+vii+viii+ix+x+xi+xii+xii+xiii)</v>
      </c>
      <c r="D24">
        <v>0</v>
      </c>
      <c r="E24">
        <v>0</v>
      </c>
    </row>
    <row r="25" spans="1:5">
      <c r="A25" s="11" t="s">
        <v>1441</v>
      </c>
      <c r="B25" t="str">
        <f>DNBS4BStructuralLiquidity!D27</f>
        <v>(vii) Other Capital Reserves</v>
      </c>
      <c r="C25" t="str">
        <f>DNBS4BStructuralLiquidity!D20</f>
        <v>2.Reserves &amp; Surplus (i+ii+iii+iv+v+vi+vii+viii+ix+x+xi+xii+xii+xiii)</v>
      </c>
      <c r="D25">
        <v>0</v>
      </c>
      <c r="E25">
        <v>0</v>
      </c>
    </row>
    <row r="26" spans="1:5">
      <c r="A26" s="11" t="s">
        <v>1441</v>
      </c>
      <c r="B26" t="str">
        <f>DNBS4BStructuralLiquidity!D28</f>
        <v>(viii) Other Revenue Reserves</v>
      </c>
      <c r="C26" t="str">
        <f>DNBS4BStructuralLiquidity!D20</f>
        <v>2.Reserves &amp; Surplus (i+ii+iii+iv+v+vi+vii+viii+ix+x+xi+xii+xii+xiii)</v>
      </c>
      <c r="D26">
        <v>0</v>
      </c>
      <c r="E26">
        <v>0</v>
      </c>
    </row>
    <row r="27" spans="1:5">
      <c r="A27" s="11" t="s">
        <v>1441</v>
      </c>
      <c r="B27" t="str">
        <f>DNBS4BStructuralLiquidity!D29</f>
        <v>(ix) Investment Fluctuation Reserves/ Investment Reserves</v>
      </c>
      <c r="C27" t="str">
        <f>DNBS4BStructuralLiquidity!D20</f>
        <v>2.Reserves &amp; Surplus (i+ii+iii+iv+v+vi+vii+viii+ix+x+xi+xii+xii+xiii)</v>
      </c>
      <c r="D27">
        <v>0</v>
      </c>
      <c r="E27">
        <v>0</v>
      </c>
    </row>
    <row r="28" spans="1:5">
      <c r="A28" s="11" t="s">
        <v>1441</v>
      </c>
      <c r="B28" t="str">
        <f>DNBS4BStructuralLiquidity!D30</f>
        <v>(x) Revaluation Reserves (a+b)</v>
      </c>
      <c r="C28" t="str">
        <f>DNBS4BStructuralLiquidity!D20</f>
        <v>2.Reserves &amp; Surplus (i+ii+iii+iv+v+vi+vii+viii+ix+x+xi+xii+xii+xiii)</v>
      </c>
      <c r="D28">
        <v>0</v>
      </c>
      <c r="E28">
        <v>0</v>
      </c>
    </row>
    <row r="29" spans="1:5">
      <c r="A29" s="11" t="s">
        <v>1441</v>
      </c>
      <c r="B29" t="str">
        <f>DNBS4BStructuralLiquidity!D33</f>
        <v>(xi) Share Application Money Pending Allotment</v>
      </c>
      <c r="C29" t="str">
        <f>DNBS4BStructuralLiquidity!D20</f>
        <v>2.Reserves &amp; Surplus (i+ii+iii+iv+v+vi+vii+viii+ix+x+xi+xii+xii+xiii)</v>
      </c>
      <c r="D29">
        <v>0</v>
      </c>
      <c r="E29">
        <v>0</v>
      </c>
    </row>
    <row r="30" spans="1:5">
      <c r="A30" s="11" t="s">
        <v>1441</v>
      </c>
      <c r="B30" t="str">
        <f>DNBS4BStructuralLiquidity!D34</f>
        <v>(xii) Others (Please mention)</v>
      </c>
      <c r="C30" t="str">
        <f>DNBS4BStructuralLiquidity!D20</f>
        <v>2.Reserves &amp; Surplus (i+ii+iii+iv+v+vi+vii+viii+ix+x+xi+xii+xii+xiii)</v>
      </c>
      <c r="D30">
        <v>0</v>
      </c>
      <c r="E30">
        <v>0</v>
      </c>
    </row>
    <row r="31" spans="1:5">
      <c r="A31" s="11" t="s">
        <v>1441</v>
      </c>
      <c r="B31" t="str">
        <f>DNBS4BStructuralLiquidity!D35</f>
        <v>(xiii) Balance of profit and loss account</v>
      </c>
      <c r="C31" t="str">
        <f>DNBS4BStructuralLiquidity!D20</f>
        <v>2.Reserves &amp; Surplus (i+ii+iii+iv+v+vi+vii+viii+ix+x+xi+xii+xii+xiii)</v>
      </c>
      <c r="D31">
        <v>0</v>
      </c>
      <c r="E31">
        <v>0</v>
      </c>
    </row>
    <row r="32" spans="1:5">
      <c r="A32" s="11" t="s">
        <v>1441</v>
      </c>
      <c r="B32" t="str">
        <f>DNBS4BStructuralLiquidity!D31</f>
        <v xml:space="preserve">          (a) Revl. Reserves - Property</v>
      </c>
      <c r="C32" t="str">
        <f>DNBS4BStructuralLiquidity!D30</f>
        <v>(x) Revaluation Reserves (a+b)</v>
      </c>
      <c r="D32">
        <v>0</v>
      </c>
      <c r="E32">
        <v>0</v>
      </c>
    </row>
    <row r="33" spans="1:5">
      <c r="A33" s="11" t="s">
        <v>1441</v>
      </c>
      <c r="B33" t="str">
        <f>DNBS4BStructuralLiquidity!D32</f>
        <v xml:space="preserve">          (b) Revl. Reserves - Financial Assets</v>
      </c>
      <c r="C33" t="str">
        <f>DNBS4BStructuralLiquidity!D30</f>
        <v>(x) Revaluation Reserves (a+b)</v>
      </c>
      <c r="D33">
        <v>0</v>
      </c>
      <c r="E33">
        <v>0</v>
      </c>
    </row>
    <row r="34" spans="1:5">
      <c r="A34" s="11" t="s">
        <v>1441</v>
      </c>
      <c r="B34" t="str">
        <f>DNBS4BStructuralLiquidity!D38</f>
        <v>(i) Plain Vanilla Bonds (As per residual maturity of the instruments)</v>
      </c>
      <c r="C34" t="str">
        <f>DNBS4BStructuralLiquidity!D37</f>
        <v>4.Bonds &amp; Notes (i+ii+iii)</v>
      </c>
      <c r="D34">
        <v>0</v>
      </c>
      <c r="E34">
        <v>0</v>
      </c>
    </row>
    <row r="35" spans="1:5">
      <c r="A35" s="11" t="s">
        <v>1441</v>
      </c>
      <c r="B35" t="str">
        <f>DNBS4BStructuralLiquidity!D39</f>
        <v>(ii) Bonds with embedded call / put options including zero coupon / deep discount bonds ( As per residual period for the earliest exercise date for the embedded option)</v>
      </c>
      <c r="C35" t="str">
        <f>DNBS4BStructuralLiquidity!D37</f>
        <v>4.Bonds &amp; Notes (i+ii+iii)</v>
      </c>
      <c r="D35">
        <v>0</v>
      </c>
      <c r="E35">
        <v>0</v>
      </c>
    </row>
    <row r="36" spans="1:5">
      <c r="A36" s="11" t="s">
        <v>1441</v>
      </c>
      <c r="B36" t="str">
        <f>DNBS4BStructuralLiquidity!D40</f>
        <v>(iii) Fixed Rate Notes</v>
      </c>
      <c r="C36" t="str">
        <f>DNBS4BStructuralLiquidity!D37</f>
        <v>4.Bonds &amp; Notes (i+ii+iii)</v>
      </c>
      <c r="D36">
        <v>0</v>
      </c>
      <c r="E36">
        <v>0</v>
      </c>
    </row>
    <row r="37" spans="1:5">
      <c r="A37" s="11" t="s">
        <v>1441</v>
      </c>
      <c r="B37" t="str">
        <f>DNBS4BStructuralLiquidity!D42</f>
        <v xml:space="preserve">(i) Term Deposits from Public </v>
      </c>
      <c r="C37" t="str">
        <f>DNBS4BStructuralLiquidity!D41</f>
        <v>5.Deposits (i+ii)</v>
      </c>
      <c r="D37">
        <v>0</v>
      </c>
      <c r="E37">
        <v>0</v>
      </c>
    </row>
    <row r="38" spans="1:5">
      <c r="A38" s="11" t="s">
        <v>1441</v>
      </c>
      <c r="B38" t="str">
        <f>DNBS4BStructuralLiquidity!D43</f>
        <v>(ii) Others</v>
      </c>
      <c r="C38" t="str">
        <f>DNBS4BStructuralLiquidity!D41</f>
        <v>5.Deposits (i+ii)</v>
      </c>
      <c r="D38">
        <v>0</v>
      </c>
      <c r="E38">
        <v>0</v>
      </c>
    </row>
    <row r="39" spans="1:5">
      <c r="A39" s="11" t="s">
        <v>1441</v>
      </c>
      <c r="B39" t="str">
        <f>DNBS4BStructuralLiquidity!D45</f>
        <v>(i) Bank Borrowings (a+b+c+d+e+f)</v>
      </c>
      <c r="C39" t="str">
        <f>DNBS4BStructuralLiquidity!D44</f>
        <v>6.Borrowings (i+ii+iii+iv+v+vi+vii+viii+ix+x+xi+xii+xiii+xiv)</v>
      </c>
      <c r="D39">
        <v>0</v>
      </c>
      <c r="E39">
        <v>0</v>
      </c>
    </row>
    <row r="40" spans="1:5">
      <c r="A40" s="11" t="s">
        <v>1441</v>
      </c>
      <c r="B40" t="str">
        <f>DNBS4BStructuralLiquidity!D59</f>
        <v>(ix) Commercial Papers (CPs)</v>
      </c>
      <c r="C40" t="str">
        <f>DNBS4BStructuralLiquidity!D44</f>
        <v>6.Borrowings (i+ii+iii+iv+v+vi+vii+viii+ix+x+xi+xii+xiii+xiv)</v>
      </c>
      <c r="D40">
        <v>0</v>
      </c>
      <c r="E40">
        <v>0</v>
      </c>
    </row>
    <row r="41" spans="1:5">
      <c r="A41" s="11" t="s">
        <v>1441</v>
      </c>
      <c r="B41" t="str">
        <f>DNBS4BStructuralLiquidity!D66</f>
        <v>(x) Non - Convertible Debentures (NCDs) (A+B)</v>
      </c>
      <c r="C41" t="str">
        <f>DNBS4BStructuralLiquidity!D44</f>
        <v>6.Borrowings (i+ii+iii+iv+v+vi+vii+viii+ix+x+xi+xii+xiii+xiv)</v>
      </c>
      <c r="D41">
        <v>0</v>
      </c>
      <c r="E41">
        <v>0</v>
      </c>
    </row>
    <row r="42" spans="1:5">
      <c r="A42" s="11" t="s">
        <v>1441</v>
      </c>
      <c r="B42" t="str">
        <f>DNBS4BStructuralLiquidity!D83</f>
        <v>(xi) Convertible Debentures (A+B)
(Debentures with embedded call / put options 
As per residual period for the earliest exercise date for the embedded option)</v>
      </c>
      <c r="C42" t="str">
        <f>DNBS4BStructuralLiquidity!D44</f>
        <v>6.Borrowings (i+ii+iii+iv+v+vi+vii+viii+ix+x+xi+xii+xiii+xiv)</v>
      </c>
      <c r="D42">
        <v>0</v>
      </c>
      <c r="E42">
        <v>0</v>
      </c>
    </row>
    <row r="43" spans="1:5">
      <c r="A43" s="11" t="s">
        <v>1441</v>
      </c>
      <c r="B43" t="str">
        <f>DNBS4BStructuralLiquidity!D100</f>
        <v>(xii) Subordinate Debt</v>
      </c>
      <c r="C43" t="str">
        <f>DNBS4BStructuralLiquidity!D44</f>
        <v>6.Borrowings (i+ii+iii+iv+v+vi+vii+viii+ix+x+xi+xii+xiii+xiv)</v>
      </c>
      <c r="D43">
        <v>0</v>
      </c>
      <c r="E43">
        <v>0</v>
      </c>
    </row>
    <row r="44" spans="1:5">
      <c r="A44" s="11" t="s">
        <v>1441</v>
      </c>
      <c r="B44" t="str">
        <f>DNBS4BStructuralLiquidity!D101</f>
        <v>(xiii) Perpetual Debt Instrument</v>
      </c>
      <c r="C44" t="str">
        <f>DNBS4BStructuralLiquidity!D44</f>
        <v>6.Borrowings (i+ii+iii+iv+v+vi+vii+viii+ix+x+xi+xii+xiii+xiv)</v>
      </c>
      <c r="D44">
        <v>0</v>
      </c>
      <c r="E44">
        <v>0</v>
      </c>
    </row>
    <row r="45" spans="1:5">
      <c r="A45" s="11" t="s">
        <v>1441</v>
      </c>
      <c r="B45" t="str">
        <f>DNBS4BStructuralLiquidity!D102</f>
        <v>(xiv) Security Finance Transactions(a+b+c+d)</v>
      </c>
      <c r="C45" t="str">
        <f>DNBS4BStructuralLiquidity!D44</f>
        <v>6.Borrowings (i+ii+iii+iv+v+vi+vii+viii+ix+x+xi+xii+xiii+xiv)</v>
      </c>
      <c r="D45">
        <v>0</v>
      </c>
      <c r="E45">
        <v>0</v>
      </c>
    </row>
    <row r="46" spans="1:5">
      <c r="A46" s="11" t="s">
        <v>1441</v>
      </c>
      <c r="B46" t="str">
        <f>DNBS4BStructuralLiquidity!D46</f>
        <v>a) Bank Borrowings in the nature of Term Money Borrowings 
(As per residual maturity)</v>
      </c>
      <c r="C46" t="str">
        <f>DNBS4BStructuralLiquidity!D45</f>
        <v>(i) Bank Borrowings (a+b+c+d+e+f)</v>
      </c>
      <c r="D46">
        <v>0</v>
      </c>
      <c r="E46">
        <v>0</v>
      </c>
    </row>
    <row r="47" spans="1:5">
      <c r="A47" s="11" t="s">
        <v>1441</v>
      </c>
      <c r="B47" t="str">
        <f>DNBS4BStructuralLiquidity!D47</f>
        <v>b) Bank Borrowings in the nature of WCDL</v>
      </c>
      <c r="C47" t="str">
        <f>DNBS4BStructuralLiquidity!D45</f>
        <v>(i) Bank Borrowings (a+b+c+d+e+f)</v>
      </c>
      <c r="D47">
        <v>0</v>
      </c>
      <c r="E47">
        <v>0</v>
      </c>
    </row>
    <row r="48" spans="1:5">
      <c r="A48" s="11" t="s">
        <v>1441</v>
      </c>
      <c r="B48" t="str">
        <f>DNBS4BStructuralLiquidity!D48</f>
        <v xml:space="preserve">c) Bank Borrowings in the nature of Cash Credit (CC)
</v>
      </c>
      <c r="C48" t="str">
        <f>DNBS4BStructuralLiquidity!D45</f>
        <v>(i) Bank Borrowings (a+b+c+d+e+f)</v>
      </c>
      <c r="D48">
        <v>0</v>
      </c>
      <c r="E48">
        <v>0</v>
      </c>
    </row>
    <row r="49" spans="1:5">
      <c r="A49" s="11" t="s">
        <v>1441</v>
      </c>
      <c r="B49" t="str">
        <f>DNBS4BStructuralLiquidity!D49</f>
        <v>d) Bank Borrowings in the nature of Letter of Credit (LCs)</v>
      </c>
      <c r="C49" t="str">
        <f>DNBS4BStructuralLiquidity!D45</f>
        <v>(i) Bank Borrowings (a+b+c+d+e+f)</v>
      </c>
      <c r="D49">
        <v>0</v>
      </c>
      <c r="E49">
        <v>0</v>
      </c>
    </row>
    <row r="50" spans="1:5">
      <c r="A50" s="11" t="s">
        <v>1441</v>
      </c>
      <c r="B50" t="str">
        <f>DNBS4BStructuralLiquidity!D50</f>
        <v>e) Bank Borrowings in the nature of ECBs</v>
      </c>
      <c r="C50" t="str">
        <f>DNBS4BStructuralLiquidity!D45</f>
        <v>(i) Bank Borrowings (a+b+c+d+e+f)</v>
      </c>
      <c r="D50">
        <v>0</v>
      </c>
      <c r="E50">
        <v>0</v>
      </c>
    </row>
    <row r="51" spans="1:5">
      <c r="A51" s="11" t="s">
        <v>1441</v>
      </c>
      <c r="B51" t="str">
        <f>DNBS4BStructuralLiquidity!D52</f>
        <v>(ii) Inter Corporate Deposits (Other than Related Parties) 
(These being institutional / wholesale deposits, shall be slotted as per their residual maturity)</v>
      </c>
      <c r="C51" t="str">
        <f>DNBS4BStructuralLiquidity!D44</f>
        <v>6.Borrowings (i+ii+iii+iv+v+vi+vii+viii+ix+x+xi+xii+xiii+xiv)</v>
      </c>
      <c r="D51">
        <v>0</v>
      </c>
      <c r="E51">
        <v>0</v>
      </c>
    </row>
    <row r="52" spans="1:5">
      <c r="A52" s="11" t="s">
        <v>1441</v>
      </c>
      <c r="B52" t="str">
        <f>DNBS4BStructuralLiquidity!D53</f>
        <v>(iii) Loans from Related Parties (including ICDs)</v>
      </c>
      <c r="C52" t="str">
        <f>DNBS4BStructuralLiquidity!D44</f>
        <v>6.Borrowings (i+ii+iii+iv+v+vi+vii+viii+ix+x+xi+xii+xiii+xiv)</v>
      </c>
      <c r="D52">
        <v>0</v>
      </c>
      <c r="E52">
        <v>0</v>
      </c>
    </row>
    <row r="53" spans="1:5">
      <c r="A53" s="11" t="s">
        <v>1441</v>
      </c>
      <c r="B53" t="str">
        <f>DNBS4BStructuralLiquidity!D54</f>
        <v>(iv) Corporate Debts</v>
      </c>
      <c r="C53" t="str">
        <f>DNBS4BStructuralLiquidity!D44</f>
        <v>6.Borrowings (i+ii+iii+iv+v+vi+vii+viii+ix+x+xi+xii+xiii+xiv)</v>
      </c>
      <c r="D53">
        <v>0</v>
      </c>
      <c r="E53">
        <v>0</v>
      </c>
    </row>
    <row r="54" spans="1:5">
      <c r="A54" s="11" t="s">
        <v>1441</v>
      </c>
      <c r="B54" t="str">
        <f>DNBS4BStructuralLiquidity!D55</f>
        <v>(v) Borrowings from Central Government / State Government</v>
      </c>
      <c r="C54" t="str">
        <f>DNBS4BStructuralLiquidity!D44</f>
        <v>6.Borrowings (i+ii+iii+iv+v+vi+vii+viii+ix+x+xi+xii+xiii+xiv)</v>
      </c>
      <c r="D54">
        <v>0</v>
      </c>
      <c r="E54">
        <v>0</v>
      </c>
    </row>
    <row r="55" spans="1:5">
      <c r="A55" s="11" t="s">
        <v>1441</v>
      </c>
      <c r="B55" t="str">
        <f>DNBS4BStructuralLiquidity!D56</f>
        <v xml:space="preserve">(vi) Borrowings from RBI </v>
      </c>
      <c r="C55" t="str">
        <f>DNBS4BStructuralLiquidity!D44</f>
        <v>6.Borrowings (i+ii+iii+iv+v+vi+vii+viii+ix+x+xi+xii+xiii+xiv)</v>
      </c>
      <c r="D55">
        <v>0</v>
      </c>
      <c r="E55">
        <v>0</v>
      </c>
    </row>
    <row r="56" spans="1:5">
      <c r="A56" s="11" t="s">
        <v>1441</v>
      </c>
      <c r="B56" t="str">
        <f>DNBS4BStructuralLiquidity!D57</f>
        <v>(vii) Borrowings from Public Sector Undertakings (PSUs)</v>
      </c>
      <c r="C56" t="str">
        <f>DNBS4BStructuralLiquidity!D44</f>
        <v>6.Borrowings (i+ii+iii+iv+v+vi+vii+viii+ix+x+xi+xii+xiii+xiv)</v>
      </c>
      <c r="D56">
        <v>0</v>
      </c>
      <c r="E56">
        <v>0</v>
      </c>
    </row>
    <row r="57" spans="1:5">
      <c r="A57" s="11" t="s">
        <v>1441</v>
      </c>
      <c r="B57" t="str">
        <f>DNBS4BStructuralLiquidity!D58</f>
        <v>(viii) Borrowings from Others (Please specify)</v>
      </c>
      <c r="C57" t="str">
        <f>DNBS4BStructuralLiquidity!D44</f>
        <v>6.Borrowings (i+ii+iii+iv+v+vi+vii+viii+ix+x+xi+xii+xiii+xiv)</v>
      </c>
      <c r="D57">
        <v>0</v>
      </c>
      <c r="E57">
        <v>0</v>
      </c>
    </row>
    <row r="58" spans="1:5">
      <c r="A58" s="11" t="s">
        <v>1441</v>
      </c>
      <c r="B58" t="str">
        <f>DNBS4BStructuralLiquidity!D60</f>
        <v xml:space="preserve">     Of which; (a) To Mutual Funds</v>
      </c>
      <c r="C58" t="str">
        <f>DNBS4BStructuralLiquidity!D59</f>
        <v>(ix) Commercial Papers (CPs)</v>
      </c>
      <c r="D58">
        <v>0</v>
      </c>
      <c r="E58">
        <v>0</v>
      </c>
    </row>
    <row r="59" spans="1:5">
      <c r="A59" s="11" t="s">
        <v>1441</v>
      </c>
      <c r="B59" t="str">
        <f>DNBS4BStructuralLiquidity!D61</f>
        <v xml:space="preserve">                      (b) To Banks</v>
      </c>
      <c r="C59" t="str">
        <f>DNBS4BStructuralLiquidity!D59</f>
        <v>(ix) Commercial Papers (CPs)</v>
      </c>
      <c r="D59">
        <v>0</v>
      </c>
      <c r="E59">
        <v>0</v>
      </c>
    </row>
    <row r="60" spans="1:5">
      <c r="A60" s="11" t="s">
        <v>1441</v>
      </c>
      <c r="B60" t="str">
        <f>DNBS4BStructuralLiquidity!D62</f>
        <v xml:space="preserve">                      (c) To NBFCs</v>
      </c>
      <c r="C60" t="str">
        <f>DNBS4BStructuralLiquidity!D59</f>
        <v>(ix) Commercial Papers (CPs)</v>
      </c>
      <c r="D60">
        <v>0</v>
      </c>
      <c r="E60">
        <v>0</v>
      </c>
    </row>
    <row r="61" spans="1:5">
      <c r="A61" s="11" t="s">
        <v>1441</v>
      </c>
      <c r="B61" t="str">
        <f>DNBS4BStructuralLiquidity!D63</f>
        <v xml:space="preserve">                      (d) To Insurance Companies</v>
      </c>
      <c r="C61" t="str">
        <f>DNBS4BStructuralLiquidity!D59</f>
        <v>(ix) Commercial Papers (CPs)</v>
      </c>
      <c r="D61">
        <v>0</v>
      </c>
      <c r="E61">
        <v>0</v>
      </c>
    </row>
    <row r="62" spans="1:5">
      <c r="A62" s="11" t="s">
        <v>1441</v>
      </c>
      <c r="B62" t="str">
        <f>DNBS4BStructuralLiquidity!D64</f>
        <v xml:space="preserve">                      (e) To Pension Funds</v>
      </c>
      <c r="C62" t="str">
        <f>DNBS4BStructuralLiquidity!D59</f>
        <v>(ix) Commercial Papers (CPs)</v>
      </c>
      <c r="D62">
        <v>0</v>
      </c>
      <c r="E62">
        <v>0</v>
      </c>
    </row>
    <row r="63" spans="1:5">
      <c r="A63" s="11" t="s">
        <v>1441</v>
      </c>
      <c r="B63" t="str">
        <f>DNBS4BStructuralLiquidity!D65</f>
        <v xml:space="preserve">                      (f) To Others (Please specify)</v>
      </c>
      <c r="C63" t="str">
        <f>DNBS4BStructuralLiquidity!D59</f>
        <v>(ix) Commercial Papers (CPs)</v>
      </c>
      <c r="D63">
        <v>0</v>
      </c>
      <c r="E63">
        <v>0</v>
      </c>
    </row>
    <row r="64" spans="1:5">
      <c r="A64" s="11" t="s">
        <v>1441</v>
      </c>
      <c r="B64" t="str">
        <f>DNBS4BStructuralLiquidity!D67</f>
        <v>A. Secured (a+b+c+d+e+f+g)</v>
      </c>
      <c r="C64" t="str">
        <f>DNBS4BStructuralLiquidity!D66</f>
        <v>(x) Non - Convertible Debentures (NCDs) (A+B)</v>
      </c>
      <c r="D64">
        <v>0</v>
      </c>
      <c r="E64">
        <v>0</v>
      </c>
    </row>
    <row r="65" spans="1:5">
      <c r="A65" s="11" t="s">
        <v>1441</v>
      </c>
      <c r="B65" t="str">
        <f>DNBS4BStructuralLiquidity!D75</f>
        <v>B. Un-Secured (a+b+c+d+e+f+g)</v>
      </c>
      <c r="C65" t="str">
        <f>DNBS4BStructuralLiquidity!D66</f>
        <v>(x) Non - Convertible Debentures (NCDs) (A+B)</v>
      </c>
      <c r="D65">
        <v>0</v>
      </c>
      <c r="E65">
        <v>0</v>
      </c>
    </row>
    <row r="66" spans="1:5">
      <c r="A66" s="11" t="s">
        <v>1441</v>
      </c>
      <c r="B66" t="str">
        <f>DNBS4BStructuralLiquidity!D68</f>
        <v xml:space="preserve">     Of which;  (a) Subscribed by Retail Investors</v>
      </c>
      <c r="C66" t="str">
        <f>DNBS4BStructuralLiquidity!D67</f>
        <v>A. Secured (a+b+c+d+e+f+g)</v>
      </c>
      <c r="D66">
        <v>0</v>
      </c>
      <c r="E66">
        <v>0</v>
      </c>
    </row>
    <row r="67" spans="1:5">
      <c r="A67" s="11" t="s">
        <v>1441</v>
      </c>
      <c r="B67" t="str">
        <f>DNBS4BStructuralLiquidity!D69</f>
        <v xml:space="preserve">                     (b) Subscribed by Banks</v>
      </c>
      <c r="C67" t="str">
        <f>DNBS4BStructuralLiquidity!D67</f>
        <v>A. Secured (a+b+c+d+e+f+g)</v>
      </c>
      <c r="D67">
        <v>0</v>
      </c>
      <c r="E67">
        <v>0</v>
      </c>
    </row>
    <row r="68" spans="1:5">
      <c r="A68" s="11" t="s">
        <v>1441</v>
      </c>
      <c r="B68" t="str">
        <f>DNBS4BStructuralLiquidity!D70</f>
        <v xml:space="preserve">                     (c) Subscribed by NBFCs</v>
      </c>
      <c r="C68" t="str">
        <f>DNBS4BStructuralLiquidity!D67</f>
        <v>A. Secured (a+b+c+d+e+f+g)</v>
      </c>
      <c r="D68">
        <v>0</v>
      </c>
      <c r="E68">
        <v>0</v>
      </c>
    </row>
    <row r="69" spans="1:5">
      <c r="A69" s="11" t="s">
        <v>1441</v>
      </c>
      <c r="B69" t="str">
        <f>DNBS4BStructuralLiquidity!D71</f>
        <v xml:space="preserve">                     (d) Subscribed by Mutual Funds</v>
      </c>
      <c r="C69" t="str">
        <f>DNBS4BStructuralLiquidity!D67</f>
        <v>A. Secured (a+b+c+d+e+f+g)</v>
      </c>
      <c r="D69">
        <v>0</v>
      </c>
      <c r="E69">
        <v>0</v>
      </c>
    </row>
    <row r="70" spans="1:5">
      <c r="A70" s="11" t="s">
        <v>1441</v>
      </c>
      <c r="B70" t="str">
        <f>DNBS4BStructuralLiquidity!D72</f>
        <v xml:space="preserve">                     (e) Subscribed by Insurance Companies</v>
      </c>
      <c r="C70" t="str">
        <f>DNBS4BStructuralLiquidity!D67</f>
        <v>A. Secured (a+b+c+d+e+f+g)</v>
      </c>
      <c r="D70">
        <v>0</v>
      </c>
      <c r="E70">
        <v>0</v>
      </c>
    </row>
    <row r="71" spans="1:5">
      <c r="A71" s="11" t="s">
        <v>1441</v>
      </c>
      <c r="B71" t="str">
        <f>DNBS4BStructuralLiquidity!D73</f>
        <v xml:space="preserve">                     (f) Subscribed by Pension Funds</v>
      </c>
      <c r="C71" t="str">
        <f>DNBS4BStructuralLiquidity!D67</f>
        <v>A. Secured (a+b+c+d+e+f+g)</v>
      </c>
      <c r="D71">
        <v>0</v>
      </c>
      <c r="E71">
        <v>0</v>
      </c>
    </row>
    <row r="72" spans="1:5">
      <c r="A72" s="11" t="s">
        <v>1441</v>
      </c>
      <c r="B72" t="str">
        <f>DNBS4BStructuralLiquidity!D74</f>
        <v xml:space="preserve">                     (g) Others (Please specify)</v>
      </c>
      <c r="C72" t="str">
        <f>DNBS4BStructuralLiquidity!D67</f>
        <v>A. Secured (a+b+c+d+e+f+g)</v>
      </c>
      <c r="D72">
        <v>0</v>
      </c>
      <c r="E72">
        <v>0</v>
      </c>
    </row>
    <row r="73" spans="1:5">
      <c r="A73" s="11" t="s">
        <v>1441</v>
      </c>
      <c r="B73" t="str">
        <f>DNBS4BStructuralLiquidity!D76</f>
        <v xml:space="preserve">     Of which;  (a) Subscribed by Retail Investors</v>
      </c>
      <c r="C73" t="str">
        <f>DNBS4BStructuralLiquidity!D75</f>
        <v>B. Un-Secured (a+b+c+d+e+f+g)</v>
      </c>
      <c r="D73">
        <v>0</v>
      </c>
      <c r="E73">
        <v>0</v>
      </c>
    </row>
    <row r="74" spans="1:5">
      <c r="A74" s="11" t="s">
        <v>1441</v>
      </c>
      <c r="B74" t="str">
        <f>DNBS4BStructuralLiquidity!D77</f>
        <v xml:space="preserve">                     (b) Subscribed by Banks</v>
      </c>
      <c r="C74" t="str">
        <f>DNBS4BStructuralLiquidity!D75</f>
        <v>B. Un-Secured (a+b+c+d+e+f+g)</v>
      </c>
      <c r="D74">
        <v>0</v>
      </c>
      <c r="E74">
        <v>0</v>
      </c>
    </row>
    <row r="75" spans="1:5">
      <c r="A75" s="11" t="s">
        <v>1441</v>
      </c>
      <c r="B75" t="str">
        <f>DNBS4BStructuralLiquidity!D78</f>
        <v xml:space="preserve">                     (c) Subscribed by NBFCs</v>
      </c>
      <c r="C75" t="str">
        <f>DNBS4BStructuralLiquidity!D75</f>
        <v>B. Un-Secured (a+b+c+d+e+f+g)</v>
      </c>
      <c r="D75">
        <v>0</v>
      </c>
      <c r="E75">
        <v>0</v>
      </c>
    </row>
    <row r="76" spans="1:5">
      <c r="A76" s="11" t="s">
        <v>1441</v>
      </c>
      <c r="B76" t="str">
        <f>DNBS4BStructuralLiquidity!D79</f>
        <v xml:space="preserve">                     (d) Subscribed by Mutual Funds</v>
      </c>
      <c r="C76" t="str">
        <f>DNBS4BStructuralLiquidity!D75</f>
        <v>B. Un-Secured (a+b+c+d+e+f+g)</v>
      </c>
      <c r="D76">
        <v>0</v>
      </c>
      <c r="E76">
        <v>0</v>
      </c>
    </row>
    <row r="77" spans="1:5">
      <c r="A77" s="11" t="s">
        <v>1441</v>
      </c>
      <c r="B77" t="str">
        <f>DNBS4BStructuralLiquidity!D80</f>
        <v xml:space="preserve">                     (e) Subscribed by Insurance Companies</v>
      </c>
      <c r="C77" t="str">
        <f>DNBS4BStructuralLiquidity!D75</f>
        <v>B. Un-Secured (a+b+c+d+e+f+g)</v>
      </c>
      <c r="D77">
        <v>0</v>
      </c>
      <c r="E77">
        <v>0</v>
      </c>
    </row>
    <row r="78" spans="1:5">
      <c r="A78" s="11" t="s">
        <v>1441</v>
      </c>
      <c r="B78" t="str">
        <f>DNBS4BStructuralLiquidity!D81</f>
        <v xml:space="preserve">                     (f) Subscribed by Pension Funds</v>
      </c>
      <c r="C78" t="str">
        <f>DNBS4BStructuralLiquidity!D75</f>
        <v>B. Un-Secured (a+b+c+d+e+f+g)</v>
      </c>
      <c r="D78">
        <v>0</v>
      </c>
      <c r="E78">
        <v>0</v>
      </c>
    </row>
    <row r="79" spans="1:5">
      <c r="A79" s="11" t="s">
        <v>1441</v>
      </c>
      <c r="B79" t="str">
        <f>DNBS4BStructuralLiquidity!D82</f>
        <v xml:space="preserve">                     (g) Others (Please specify)</v>
      </c>
      <c r="C79" t="str">
        <f>DNBS4BStructuralLiquidity!D75</f>
        <v>B. Un-Secured (a+b+c+d+e+f+g)</v>
      </c>
      <c r="D79">
        <v>0</v>
      </c>
      <c r="E79">
        <v>0</v>
      </c>
    </row>
    <row r="80" spans="1:5">
      <c r="A80" s="11" t="s">
        <v>1441</v>
      </c>
      <c r="B80" t="str">
        <f>DNBS4BStructuralLiquidity!D84</f>
        <v>A. Secured (a+b+c+d+e+f+g)</v>
      </c>
      <c r="C80" t="str">
        <f>DNBS4BStructuralLiquidity!D83</f>
        <v>(xi) Convertible Debentures (A+B)
(Debentures with embedded call / put options 
As per residual period for the earliest exercise date for the embedded option)</v>
      </c>
      <c r="D80">
        <v>0</v>
      </c>
      <c r="E80">
        <v>0</v>
      </c>
    </row>
    <row r="81" spans="1:5">
      <c r="A81" s="11" t="s">
        <v>1441</v>
      </c>
      <c r="B81" t="str">
        <f>DNBS4BStructuralLiquidity!D92</f>
        <v>B. Un-Secured (a+b+c+d+e+f+g)</v>
      </c>
      <c r="C81" t="str">
        <f>DNBS4BStructuralLiquidity!D83</f>
        <v>(xi) Convertible Debentures (A+B)
(Debentures with embedded call / put options 
As per residual period for the earliest exercise date for the embedded option)</v>
      </c>
      <c r="D81">
        <v>0</v>
      </c>
      <c r="E81">
        <v>0</v>
      </c>
    </row>
    <row r="82" spans="1:5">
      <c r="A82" s="11" t="s">
        <v>1441</v>
      </c>
      <c r="B82" t="str">
        <f>DNBS4BStructuralLiquidity!D85</f>
        <v xml:space="preserve">     Of which;  (a) Subscribed by Retail Investors</v>
      </c>
      <c r="C82" t="str">
        <f>DNBS4BStructuralLiquidity!D84</f>
        <v>A. Secured (a+b+c+d+e+f+g)</v>
      </c>
      <c r="D82">
        <v>0</v>
      </c>
      <c r="E82">
        <v>0</v>
      </c>
    </row>
    <row r="83" spans="1:5">
      <c r="A83" s="11" t="s">
        <v>1441</v>
      </c>
      <c r="B83" t="str">
        <f>DNBS4BStructuralLiquidity!D86</f>
        <v xml:space="preserve">                     (b) Subscribed by Banks</v>
      </c>
      <c r="C83" t="str">
        <f>DNBS4BStructuralLiquidity!D84</f>
        <v>A. Secured (a+b+c+d+e+f+g)</v>
      </c>
      <c r="D83">
        <v>0</v>
      </c>
      <c r="E83">
        <v>0</v>
      </c>
    </row>
    <row r="84" spans="1:5">
      <c r="A84" s="11" t="s">
        <v>1441</v>
      </c>
      <c r="B84" t="str">
        <f>DNBS4BStructuralLiquidity!D87</f>
        <v xml:space="preserve">                     (c) Subscribed by NBFCs</v>
      </c>
      <c r="C84" t="str">
        <f>DNBS4BStructuralLiquidity!D84</f>
        <v>A. Secured (a+b+c+d+e+f+g)</v>
      </c>
      <c r="D84">
        <v>0</v>
      </c>
      <c r="E84">
        <v>0</v>
      </c>
    </row>
    <row r="85" spans="1:5">
      <c r="A85" s="11" t="s">
        <v>1441</v>
      </c>
      <c r="B85" t="str">
        <f>DNBS4BStructuralLiquidity!D88</f>
        <v xml:space="preserve">                     (d) Subscribed by Mutual Funds</v>
      </c>
      <c r="C85" t="str">
        <f>DNBS4BStructuralLiquidity!D84</f>
        <v>A. Secured (a+b+c+d+e+f+g)</v>
      </c>
      <c r="D85">
        <v>0</v>
      </c>
      <c r="E85">
        <v>0</v>
      </c>
    </row>
    <row r="86" spans="1:5">
      <c r="A86" s="11" t="s">
        <v>1441</v>
      </c>
      <c r="B86" t="str">
        <f>DNBS4BStructuralLiquidity!D89</f>
        <v xml:space="preserve">                     (e) Subscribed by Insurance Companies</v>
      </c>
      <c r="C86" t="str">
        <f>DNBS4BStructuralLiquidity!D84</f>
        <v>A. Secured (a+b+c+d+e+f+g)</v>
      </c>
      <c r="D86">
        <v>0</v>
      </c>
      <c r="E86">
        <v>0</v>
      </c>
    </row>
    <row r="87" spans="1:5">
      <c r="A87" s="11" t="s">
        <v>1441</v>
      </c>
      <c r="B87" t="str">
        <f>DNBS4BStructuralLiquidity!D90</f>
        <v xml:space="preserve">                     (f) Subscribed by Pension Funds</v>
      </c>
      <c r="C87" t="str">
        <f>DNBS4BStructuralLiquidity!D84</f>
        <v>A. Secured (a+b+c+d+e+f+g)</v>
      </c>
      <c r="D87">
        <v>0</v>
      </c>
      <c r="E87">
        <v>0</v>
      </c>
    </row>
    <row r="88" spans="1:5">
      <c r="A88" s="11" t="s">
        <v>1441</v>
      </c>
      <c r="B88" t="str">
        <f>DNBS4BStructuralLiquidity!D91</f>
        <v xml:space="preserve">                     (g) Others (Please specify)</v>
      </c>
      <c r="C88" t="str">
        <f>DNBS4BStructuralLiquidity!D84</f>
        <v>A. Secured (a+b+c+d+e+f+g)</v>
      </c>
      <c r="D88">
        <v>0</v>
      </c>
      <c r="E88">
        <v>0</v>
      </c>
    </row>
    <row r="89" spans="1:5">
      <c r="A89" s="11" t="s">
        <v>1441</v>
      </c>
      <c r="B89" t="str">
        <f>DNBS4BStructuralLiquidity!D93</f>
        <v xml:space="preserve">     Of which;  (a) Subscribed by Retail Investors</v>
      </c>
      <c r="C89" t="str">
        <f>DNBS4BStructuralLiquidity!D92</f>
        <v>B. Un-Secured (a+b+c+d+e+f+g)</v>
      </c>
      <c r="D89">
        <v>0</v>
      </c>
      <c r="E89">
        <v>0</v>
      </c>
    </row>
    <row r="90" spans="1:5">
      <c r="A90" s="11" t="s">
        <v>1441</v>
      </c>
      <c r="B90" t="str">
        <f>DNBS4BStructuralLiquidity!D94</f>
        <v xml:space="preserve">                     (b) Subscribed by Banks</v>
      </c>
      <c r="C90" t="str">
        <f>DNBS4BStructuralLiquidity!D92</f>
        <v>B. Un-Secured (a+b+c+d+e+f+g)</v>
      </c>
      <c r="D90">
        <v>0</v>
      </c>
      <c r="E90">
        <v>0</v>
      </c>
    </row>
    <row r="91" spans="1:5">
      <c r="A91" s="11" t="s">
        <v>1441</v>
      </c>
      <c r="B91" t="str">
        <f>DNBS4BStructuralLiquidity!D95</f>
        <v xml:space="preserve">                     (c) Subscribed by NBFCs</v>
      </c>
      <c r="C91" t="str">
        <f>DNBS4BStructuralLiquidity!D92</f>
        <v>B. Un-Secured (a+b+c+d+e+f+g)</v>
      </c>
      <c r="D91">
        <v>0</v>
      </c>
      <c r="E91">
        <v>0</v>
      </c>
    </row>
    <row r="92" spans="1:5">
      <c r="A92" s="11" t="s">
        <v>1441</v>
      </c>
      <c r="B92" t="str">
        <f>DNBS4BStructuralLiquidity!D96</f>
        <v xml:space="preserve">                     (d) Subscribed by Mutual Funds</v>
      </c>
      <c r="C92" t="str">
        <f>DNBS4BStructuralLiquidity!D92</f>
        <v>B. Un-Secured (a+b+c+d+e+f+g)</v>
      </c>
      <c r="D92">
        <v>0</v>
      </c>
      <c r="E92">
        <v>0</v>
      </c>
    </row>
    <row r="93" spans="1:5">
      <c r="A93" s="11" t="s">
        <v>1441</v>
      </c>
      <c r="B93" t="str">
        <f>DNBS4BStructuralLiquidity!D97</f>
        <v xml:space="preserve">                     (e) Subscribed by Insurance Companies</v>
      </c>
      <c r="C93" t="str">
        <f>DNBS4BStructuralLiquidity!D92</f>
        <v>B. Un-Secured (a+b+c+d+e+f+g)</v>
      </c>
      <c r="D93">
        <v>0</v>
      </c>
      <c r="E93">
        <v>0</v>
      </c>
    </row>
    <row r="94" spans="1:5">
      <c r="A94" s="11" t="s">
        <v>1441</v>
      </c>
      <c r="B94" t="str">
        <f>DNBS4BStructuralLiquidity!D98</f>
        <v xml:space="preserve">                     (f) Subscribed by Pension Funds</v>
      </c>
      <c r="C94" t="str">
        <f>DNBS4BStructuralLiquidity!D92</f>
        <v>B. Un-Secured (a+b+c+d+e+f+g)</v>
      </c>
      <c r="D94">
        <v>0</v>
      </c>
      <c r="E94">
        <v>0</v>
      </c>
    </row>
    <row r="95" spans="1:5">
      <c r="A95" s="11" t="s">
        <v>1441</v>
      </c>
      <c r="B95" t="str">
        <f>DNBS4BStructuralLiquidity!D99</f>
        <v xml:space="preserve">                     (g) Others (Please specify)</v>
      </c>
      <c r="C95" t="str">
        <f>DNBS4BStructuralLiquidity!D92</f>
        <v>B. Un-Secured (a+b+c+d+e+f+g)</v>
      </c>
      <c r="D95">
        <v>0</v>
      </c>
      <c r="E95">
        <v>0</v>
      </c>
    </row>
    <row r="96" spans="1:5">
      <c r="A96" s="11" t="s">
        <v>1441</v>
      </c>
      <c r="B96" t="str">
        <f>DNBS4BStructuralLiquidity!D103</f>
        <v>a) Repo
(As per residual maturity)</v>
      </c>
      <c r="C96" t="str">
        <f>DNBS4BStructuralLiquidity!D102</f>
        <v>(xiv) Security Finance Transactions(a+b+c+d)</v>
      </c>
      <c r="D96">
        <v>0</v>
      </c>
      <c r="E96">
        <v>0</v>
      </c>
    </row>
    <row r="97" spans="1:5">
      <c r="A97" s="11" t="s">
        <v>1441</v>
      </c>
      <c r="B97" t="str">
        <f>DNBS4BStructuralLiquidity!D104</f>
        <v>b) Reverse Repo
(As per residual maturity)</v>
      </c>
      <c r="C97" t="str">
        <f>DNBS4BStructuralLiquidity!D102</f>
        <v>(xiv) Security Finance Transactions(a+b+c+d)</v>
      </c>
      <c r="D97">
        <v>0</v>
      </c>
      <c r="E97">
        <v>0</v>
      </c>
    </row>
    <row r="98" spans="1:5">
      <c r="A98" s="11" t="s">
        <v>1441</v>
      </c>
      <c r="B98" t="str">
        <f>DNBS4BStructuralLiquidity!D105</f>
        <v>c) CBLO
(As per residual maturity)</v>
      </c>
      <c r="C98" t="str">
        <f>DNBS4BStructuralLiquidity!D102</f>
        <v>(xiv) Security Finance Transactions(a+b+c+d)</v>
      </c>
      <c r="D98">
        <v>0</v>
      </c>
      <c r="E98">
        <v>0</v>
      </c>
    </row>
    <row r="99" spans="1:5">
      <c r="A99" s="11" t="s">
        <v>1441</v>
      </c>
      <c r="B99" t="str">
        <f>DNBS4BStructuralLiquidity!D106</f>
        <v xml:space="preserve">d) Others (Please Specify) </v>
      </c>
      <c r="C99" t="str">
        <f>DNBS4BStructuralLiquidity!D102</f>
        <v>(xiv) Security Finance Transactions(a+b+c+d)</v>
      </c>
      <c r="D99">
        <v>0</v>
      </c>
      <c r="E99">
        <v>0</v>
      </c>
    </row>
    <row r="100" spans="1:5">
      <c r="A100" s="11" t="s">
        <v>1441</v>
      </c>
      <c r="B100" t="str">
        <f>DNBS4BStructuralLiquidity!D108</f>
        <v>a) Sundry creditors</v>
      </c>
      <c r="C100" t="str">
        <f>DNBS4BStructuralLiquidity!D107</f>
        <v>7.Current Liabilities &amp; Provisions (a+b+c+d+e+f+g+h)</v>
      </c>
      <c r="D100">
        <v>0</v>
      </c>
      <c r="E100">
        <v>0</v>
      </c>
    </row>
    <row r="101" spans="1:5">
      <c r="A101" s="11" t="s">
        <v>1441</v>
      </c>
      <c r="B101" t="str">
        <f>DNBS4BStructuralLiquidity!D109</f>
        <v>b) Expenses payable (Other than Interest)</v>
      </c>
      <c r="C101" t="str">
        <f>DNBS4BStructuralLiquidity!D107</f>
        <v>7.Current Liabilities &amp; Provisions (a+b+c+d+e+f+g+h)</v>
      </c>
      <c r="D101">
        <v>0</v>
      </c>
      <c r="E101">
        <v>0</v>
      </c>
    </row>
    <row r="102" spans="1:5">
      <c r="A102" s="11" t="s">
        <v>1441</v>
      </c>
      <c r="B102" t="str">
        <f>DNBS4BStructuralLiquidity!D110</f>
        <v>(c) Advance income received from borrowers pending adjustment</v>
      </c>
      <c r="C102" t="str">
        <f>DNBS4BStructuralLiquidity!D107</f>
        <v>7.Current Liabilities &amp; Provisions (a+b+c+d+e+f+g+h)</v>
      </c>
      <c r="D102">
        <v>0</v>
      </c>
      <c r="E102">
        <v>0</v>
      </c>
    </row>
    <row r="103" spans="1:5">
      <c r="A103" s="11" t="s">
        <v>1441</v>
      </c>
      <c r="B103" t="str">
        <f>DNBS4BStructuralLiquidity!D111</f>
        <v>(d) Interest  payable on deposits and borrowings</v>
      </c>
      <c r="C103" t="str">
        <f>DNBS4BStructuralLiquidity!D107</f>
        <v>7.Current Liabilities &amp; Provisions (a+b+c+d+e+f+g+h)</v>
      </c>
      <c r="D103">
        <v>0</v>
      </c>
      <c r="E103">
        <v>0</v>
      </c>
    </row>
    <row r="104" spans="1:5">
      <c r="A104" s="11" t="s">
        <v>1441</v>
      </c>
      <c r="B104" t="str">
        <f>DNBS4BStructuralLiquidity!D112</f>
        <v>(e) Provisions for Standard Assets</v>
      </c>
      <c r="C104" t="str">
        <f>DNBS4BStructuralLiquidity!D107</f>
        <v>7.Current Liabilities &amp; Provisions (a+b+c+d+e+f+g+h)</v>
      </c>
      <c r="D104">
        <v>0</v>
      </c>
      <c r="E104">
        <v>0</v>
      </c>
    </row>
    <row r="105" spans="1:5">
      <c r="A105" s="11" t="s">
        <v>1441</v>
      </c>
      <c r="B105" t="str">
        <f>DNBS4BStructuralLiquidity!D113</f>
        <v>(f) Provisions for Non Performing Assets (NPAs)</v>
      </c>
      <c r="C105" t="str">
        <f>DNBS4BStructuralLiquidity!D107</f>
        <v>7.Current Liabilities &amp; Provisions (a+b+c+d+e+f+g+h)</v>
      </c>
      <c r="D105">
        <v>0</v>
      </c>
      <c r="E105">
        <v>0</v>
      </c>
    </row>
    <row r="106" spans="1:5">
      <c r="A106" s="11" t="s">
        <v>1441</v>
      </c>
      <c r="B106" t="str">
        <f>DNBS4BStructuralLiquidity!D114</f>
        <v>(g) Provisions for Investment Portfolio (NPI)</v>
      </c>
      <c r="C106" t="str">
        <f>DNBS4BStructuralLiquidity!D107</f>
        <v>7.Current Liabilities &amp; Provisions (a+b+c+d+e+f+g+h)</v>
      </c>
      <c r="D106">
        <v>0</v>
      </c>
      <c r="E106">
        <v>0</v>
      </c>
    </row>
    <row r="107" spans="1:5">
      <c r="A107" s="11" t="s">
        <v>1441</v>
      </c>
      <c r="B107" t="str">
        <f>DNBS4BStructuralLiquidity!D115</f>
        <v>(h) Other Provisions (Please Specify)</v>
      </c>
      <c r="C107" t="str">
        <f>DNBS4BStructuralLiquidity!D107</f>
        <v>7.Current Liabilities &amp; Provisions (a+b+c+d+e+f+g+h)</v>
      </c>
      <c r="D107">
        <v>0</v>
      </c>
      <c r="E107">
        <v>0</v>
      </c>
    </row>
    <row r="108" spans="1:5">
      <c r="A108" s="11" t="s">
        <v>1441</v>
      </c>
      <c r="B108" t="str">
        <f>DNBS4BStructuralLiquidity!D118</f>
        <v>(i) Pending for less than 7 years</v>
      </c>
      <c r="C108" t="str">
        <f>DNBS4BStructuralLiquidity!D117</f>
        <v>9.Unclaimed Deposits (i+ii)</v>
      </c>
      <c r="D108">
        <v>0</v>
      </c>
      <c r="E108">
        <v>0</v>
      </c>
    </row>
    <row r="109" spans="1:5">
      <c r="A109" s="11" t="s">
        <v>1441</v>
      </c>
      <c r="B109" t="str">
        <f>DNBS4BStructuralLiquidity!D119</f>
        <v>(ii) Pending for greater than 7 years</v>
      </c>
      <c r="C109" t="str">
        <f>DNBS4BStructuralLiquidity!D117</f>
        <v>9.Unclaimed Deposits (i+ii)</v>
      </c>
      <c r="D109">
        <v>0</v>
      </c>
      <c r="E109">
        <v>0</v>
      </c>
    </row>
    <row r="110" spans="1:5">
      <c r="A110" s="11" t="s">
        <v>1441</v>
      </c>
      <c r="B110" t="str">
        <f>DNBS4BStructuralLiquidity!D124</f>
        <v>(i)Loan commitments pending disbursal</v>
      </c>
      <c r="C110" t="str">
        <f>DNBS4BStructuralLiquidity!D123</f>
        <v>13.Outflows On Account of Off Balance Sheet (OBS) Exposure (i+ii+iii+iv+v+vi+vii)</v>
      </c>
      <c r="D110">
        <v>0</v>
      </c>
      <c r="E110">
        <v>0</v>
      </c>
    </row>
    <row r="111" spans="1:5">
      <c r="A111" s="11" t="s">
        <v>1441</v>
      </c>
      <c r="B111" t="str">
        <f>DNBS4BStructuralLiquidity!D125</f>
        <v>(ii)Lines of credit committed to other institution</v>
      </c>
      <c r="C111" t="str">
        <f>DNBS4BStructuralLiquidity!D123</f>
        <v>13.Outflows On Account of Off Balance Sheet (OBS) Exposure (i+ii+iii+iv+v+vi+vii)</v>
      </c>
      <c r="D111">
        <v>0</v>
      </c>
      <c r="E111">
        <v>0</v>
      </c>
    </row>
    <row r="112" spans="1:5">
      <c r="A112" s="11" t="s">
        <v>1441</v>
      </c>
      <c r="B112" t="str">
        <f>DNBS4BStructuralLiquidity!D126</f>
        <v>(iii)Total Letter of Credits</v>
      </c>
      <c r="C112" t="str">
        <f>DNBS4BStructuralLiquidity!D123</f>
        <v>13.Outflows On Account of Off Balance Sheet (OBS) Exposure (i+ii+iii+iv+v+vi+vii)</v>
      </c>
      <c r="D112">
        <v>0</v>
      </c>
      <c r="E112">
        <v>0</v>
      </c>
    </row>
    <row r="113" spans="1:5">
      <c r="A113" s="11" t="s">
        <v>1441</v>
      </c>
      <c r="B113" t="str">
        <f>DNBS4BStructuralLiquidity!D127</f>
        <v>(iv)Total Guarantees</v>
      </c>
      <c r="C113" t="str">
        <f>DNBS4BStructuralLiquidity!D123</f>
        <v>13.Outflows On Account of Off Balance Sheet (OBS) Exposure (i+ii+iii+iv+v+vi+vii)</v>
      </c>
      <c r="D113">
        <v>0</v>
      </c>
      <c r="E113">
        <v>0</v>
      </c>
    </row>
    <row r="114" spans="1:5">
      <c r="A114" s="11" t="s">
        <v>1441</v>
      </c>
      <c r="B114" t="str">
        <f>DNBS4BStructuralLiquidity!D128</f>
        <v>(v) Bills discounted/rediscounted</v>
      </c>
      <c r="C114" t="str">
        <f>DNBS4BStructuralLiquidity!D123</f>
        <v>13.Outflows On Account of Off Balance Sheet (OBS) Exposure (i+ii+iii+iv+v+vi+vii)</v>
      </c>
      <c r="D114">
        <v>0</v>
      </c>
      <c r="E114">
        <v>0</v>
      </c>
    </row>
    <row r="115" spans="1:5">
      <c r="A115" s="11" t="s">
        <v>1441</v>
      </c>
      <c r="B115" t="str">
        <f>DNBS4BStructuralLiquidity!D129</f>
        <v>(vi)Total Derivative Exposures (a+b+c+d+e+f+g+h)</v>
      </c>
      <c r="C115" t="str">
        <f>DNBS4BStructuralLiquidity!D123</f>
        <v>13.Outflows On Account of Off Balance Sheet (OBS) Exposure (i+ii+iii+iv+v+vi+vii)</v>
      </c>
      <c r="D115">
        <v>0</v>
      </c>
      <c r="E115">
        <v>0</v>
      </c>
    </row>
    <row r="116" spans="1:5">
      <c r="A116" s="11" t="s">
        <v>1441</v>
      </c>
      <c r="B116" t="str">
        <f>DNBS4BStructuralLiquidity!D138</f>
        <v>(vii)Others</v>
      </c>
      <c r="C116" t="str">
        <f>DNBS4BStructuralLiquidity!D123</f>
        <v>13.Outflows On Account of Off Balance Sheet (OBS) Exposure (i+ii+iii+iv+v+vi+vii)</v>
      </c>
      <c r="D116">
        <v>0</v>
      </c>
      <c r="E116">
        <v>0</v>
      </c>
    </row>
    <row r="117" spans="1:5">
      <c r="A117" s="11" t="s">
        <v>1441</v>
      </c>
      <c r="B117" t="str">
        <f>DNBS4BStructuralLiquidity!D130</f>
        <v>(a) Forward Forex Contracts</v>
      </c>
      <c r="C117" t="str">
        <f>DNBS4BStructuralLiquidity!D129</f>
        <v>(vi)Total Derivative Exposures (a+b+c+d+e+f+g+h)</v>
      </c>
      <c r="D117">
        <v>0</v>
      </c>
      <c r="E117">
        <v>0</v>
      </c>
    </row>
    <row r="118" spans="1:5">
      <c r="A118" s="11" t="s">
        <v>1441</v>
      </c>
      <c r="B118" t="str">
        <f>DNBS4BStructuralLiquidity!D131</f>
        <v xml:space="preserve">(b) Futures Contracts </v>
      </c>
      <c r="C118" t="str">
        <f>DNBS4BStructuralLiquidity!D129</f>
        <v>(vi)Total Derivative Exposures (a+b+c+d+e+f+g+h)</v>
      </c>
      <c r="D118">
        <v>0</v>
      </c>
      <c r="E118">
        <v>0</v>
      </c>
    </row>
    <row r="119" spans="1:5">
      <c r="A119" s="11" t="s">
        <v>1441</v>
      </c>
      <c r="B119" t="str">
        <f>DNBS4BStructuralLiquidity!D132</f>
        <v xml:space="preserve">(c) Options Contracts </v>
      </c>
      <c r="C119" t="str">
        <f>DNBS4BStructuralLiquidity!D129</f>
        <v>(vi)Total Derivative Exposures (a+b+c+d+e+f+g+h)</v>
      </c>
      <c r="D119">
        <v>0</v>
      </c>
      <c r="E119">
        <v>0</v>
      </c>
    </row>
    <row r="120" spans="1:5">
      <c r="A120" s="11" t="s">
        <v>1441</v>
      </c>
      <c r="B120" t="str">
        <f>DNBS4BStructuralLiquidity!D133</f>
        <v>(d) Forward Rate Agreements</v>
      </c>
      <c r="C120" t="str">
        <f>DNBS4BStructuralLiquidity!D129</f>
        <v>(vi)Total Derivative Exposures (a+b+c+d+e+f+g+h)</v>
      </c>
      <c r="D120">
        <v>0</v>
      </c>
      <c r="E120">
        <v>0</v>
      </c>
    </row>
    <row r="121" spans="1:5">
      <c r="A121" s="11" t="s">
        <v>1441</v>
      </c>
      <c r="B121" t="str">
        <f>DNBS4BStructuralLiquidity!D134</f>
        <v>(e) Swaps - Currency</v>
      </c>
      <c r="C121" t="str">
        <f>DNBS4BStructuralLiquidity!D129</f>
        <v>(vi)Total Derivative Exposures (a+b+c+d+e+f+g+h)</v>
      </c>
      <c r="D121">
        <v>0</v>
      </c>
      <c r="E121">
        <v>0</v>
      </c>
    </row>
    <row r="122" spans="1:5">
      <c r="A122" s="11" t="s">
        <v>1441</v>
      </c>
      <c r="B122" t="str">
        <f>DNBS4BStructuralLiquidity!D135</f>
        <v xml:space="preserve">(f) Swaps - Interest Rate </v>
      </c>
      <c r="C122" t="str">
        <f>DNBS4BStructuralLiquidity!D129</f>
        <v>(vi)Total Derivative Exposures (a+b+c+d+e+f+g+h)</v>
      </c>
      <c r="D122">
        <v>0</v>
      </c>
      <c r="E122">
        <v>0</v>
      </c>
    </row>
    <row r="123" spans="1:5">
      <c r="A123" s="11" t="s">
        <v>1441</v>
      </c>
      <c r="B123" t="str">
        <f>DNBS4BStructuralLiquidity!D136</f>
        <v>(g) Credit Default Swaps</v>
      </c>
      <c r="C123" t="str">
        <f>DNBS4BStructuralLiquidity!D129</f>
        <v>(vi)Total Derivative Exposures (a+b+c+d+e+f+g+h)</v>
      </c>
      <c r="D123">
        <v>0</v>
      </c>
      <c r="E123">
        <v>0</v>
      </c>
    </row>
    <row r="124" spans="1:5">
      <c r="A124" s="11" t="s">
        <v>1441</v>
      </c>
      <c r="B124" t="str">
        <f>DNBS4BStructuralLiquidity!D137</f>
        <v>(h) Other Derivatives</v>
      </c>
      <c r="C124" t="str">
        <f>DNBS4BStructuralLiquidity!D129</f>
        <v>(vi)Total Derivative Exposures (a+b+c+d+e+f+g+h)</v>
      </c>
      <c r="D124">
        <v>0</v>
      </c>
      <c r="E124">
        <v>0</v>
      </c>
    </row>
    <row r="125" spans="1:5">
      <c r="A125" s="11" t="s">
        <v>1441</v>
      </c>
      <c r="B125" t="str">
        <f>DNBS4BStructuralLiquidity!D142</f>
        <v>1. Cash (In 1 to 30/31 day time-bucket)</v>
      </c>
      <c r="C125" t="str">
        <f>DNBS4BStructuralLiquidity!D141</f>
        <v>B. INFLOWS</v>
      </c>
      <c r="D125">
        <v>0</v>
      </c>
      <c r="E125">
        <v>0</v>
      </c>
    </row>
    <row r="126" spans="1:5">
      <c r="A126" s="11" t="s">
        <v>1441</v>
      </c>
      <c r="B126" t="str">
        <f>DNBS4BStructuralLiquidity!D143</f>
        <v>2. Remittance in Transit</v>
      </c>
      <c r="C126" t="str">
        <f>DNBS4BStructuralLiquidity!D141</f>
        <v>B. INFLOWS</v>
      </c>
      <c r="D126">
        <v>0</v>
      </c>
      <c r="E126">
        <v>0</v>
      </c>
    </row>
    <row r="127" spans="1:5">
      <c r="A127" s="11" t="s">
        <v>1441</v>
      </c>
      <c r="B127" t="str">
        <f>DNBS4BStructuralLiquidity!D144</f>
        <v>3. Balances With Banks</v>
      </c>
      <c r="C127" t="str">
        <f>DNBS4BStructuralLiquidity!D141</f>
        <v>B. INFLOWS</v>
      </c>
      <c r="D127">
        <v>0</v>
      </c>
      <c r="E127">
        <v>0</v>
      </c>
    </row>
    <row r="128" spans="1:5">
      <c r="A128" s="11" t="s">
        <v>1441</v>
      </c>
      <c r="B128" t="str">
        <f>DNBS4BStructuralLiquidity!D147</f>
        <v>4.Investments  (i+ii+iii+iv+v)</v>
      </c>
      <c r="C128" t="str">
        <f>DNBS4BStructuralLiquidity!D141</f>
        <v>B. INFLOWS</v>
      </c>
      <c r="D128">
        <v>0</v>
      </c>
      <c r="E128">
        <v>0</v>
      </c>
    </row>
    <row r="129" spans="1:5">
      <c r="A129" s="11" t="s">
        <v>1441</v>
      </c>
      <c r="B129" t="str">
        <f>DNBS4BStructuralLiquidity!D157</f>
        <v>5.Advances (Performing)</v>
      </c>
      <c r="C129" t="str">
        <f>DNBS4BStructuralLiquidity!D141</f>
        <v>B. INFLOWS</v>
      </c>
      <c r="D129">
        <v>0</v>
      </c>
      <c r="E129">
        <v>0</v>
      </c>
    </row>
    <row r="130" spans="1:5">
      <c r="A130" s="11" t="s">
        <v>1441</v>
      </c>
      <c r="B130" t="str">
        <f>DNBS4BStructuralLiquidity!D164</f>
        <v>6.Gross Non-Performing Loans (GNPA)</v>
      </c>
      <c r="C130" t="str">
        <f>DNBS4BStructuralLiquidity!D141</f>
        <v>B. INFLOWS</v>
      </c>
      <c r="D130">
        <v>0</v>
      </c>
      <c r="E130">
        <v>0</v>
      </c>
    </row>
    <row r="131" spans="1:5">
      <c r="A131" s="11" t="s">
        <v>1441</v>
      </c>
      <c r="B131" t="str">
        <f>DNBS4BStructuralLiquidity!D171</f>
        <v>7. Inflows From Assets On Lease</v>
      </c>
      <c r="C131" t="str">
        <f>DNBS4BStructuralLiquidity!D141</f>
        <v>B. INFLOWS</v>
      </c>
      <c r="D131">
        <v>0</v>
      </c>
      <c r="E131">
        <v>0</v>
      </c>
    </row>
    <row r="132" spans="1:5">
      <c r="A132" s="11" t="s">
        <v>1441</v>
      </c>
      <c r="B132" t="str">
        <f>DNBS4BStructuralLiquidity!D172</f>
        <v>8. Fixed Assets (Excluding Assets On Lease)</v>
      </c>
      <c r="C132" t="str">
        <f>DNBS4BStructuralLiquidity!D141</f>
        <v>B. INFLOWS</v>
      </c>
      <c r="D132">
        <v>0</v>
      </c>
      <c r="E132">
        <v>0</v>
      </c>
    </row>
    <row r="133" spans="1:5">
      <c r="A133" s="11" t="s">
        <v>1441</v>
      </c>
      <c r="B133" t="str">
        <f>DNBS4BStructuralLiquidity!D173</f>
        <v>9. Other Assets :</v>
      </c>
      <c r="C133" t="str">
        <f>DNBS4BStructuralLiquidity!D141</f>
        <v>B. INFLOWS</v>
      </c>
      <c r="D133">
        <v>0</v>
      </c>
      <c r="E133">
        <v>0</v>
      </c>
    </row>
    <row r="134" spans="1:5">
      <c r="A134" s="11" t="s">
        <v>1441</v>
      </c>
      <c r="B134" t="str">
        <f>DNBS4BStructuralLiquidity!D182</f>
        <v>11.Inflows On Account of Off Balance Sheet (OBS) Exposure (i+ii+iii+iv+v)</v>
      </c>
      <c r="C134" t="str">
        <f>DNBS4BStructuralLiquidity!D141</f>
        <v>B. INFLOWS</v>
      </c>
      <c r="D134">
        <v>0</v>
      </c>
      <c r="E134">
        <v>0</v>
      </c>
    </row>
    <row r="135" spans="1:5">
      <c r="A135" s="11" t="s">
        <v>1441</v>
      </c>
      <c r="B135" t="str">
        <f>DNBS4BStructuralLiquidity!D177</f>
        <v>10.Security Finance Transactions (a+b+c+d)</v>
      </c>
      <c r="C135" t="str">
        <f>DNBS4BStructuralLiquidity!D141</f>
        <v>B. INFLOWS</v>
      </c>
      <c r="D135">
        <v>0</v>
      </c>
      <c r="E135">
        <v>0</v>
      </c>
    </row>
    <row r="136" spans="1:5">
      <c r="A136" s="11" t="s">
        <v>1441</v>
      </c>
      <c r="B136" t="str">
        <f>DNBS4BStructuralLiquidity!D196</f>
        <v>B. TOTAL INFLOWS (B)
(Sum of 1 to 11)</v>
      </c>
      <c r="C136" t="str">
        <f>DNBS4BStructuralLiquidity!D141</f>
        <v>B. INFLOWS</v>
      </c>
      <c r="D136">
        <v>0</v>
      </c>
      <c r="E136">
        <v>0</v>
      </c>
    </row>
    <row r="137" spans="1:5">
      <c r="A137" s="11" t="s">
        <v>1441</v>
      </c>
      <c r="B137" t="str">
        <f>DNBS4BStructuralLiquidity!D145</f>
        <v>a) Current Account
(The stipulated minimum balance be shown in 6 months to 1 year bucket. The balance in excess of the minim balance be shown in 1 to 30 day time bucket)</v>
      </c>
      <c r="C137" t="str">
        <f>DNBS4BStructuralLiquidity!D144</f>
        <v>3. Balances With Banks</v>
      </c>
      <c r="D137">
        <v>0</v>
      </c>
      <c r="E137">
        <v>0</v>
      </c>
    </row>
    <row r="138" spans="1:5">
      <c r="A138" s="11" t="s">
        <v>1441</v>
      </c>
      <c r="B138" t="str">
        <f>DNBS4BStructuralLiquidity!D146</f>
        <v>b) Deposit Accounts /Short-Term Deposits 
(As per residual maturity)</v>
      </c>
      <c r="C138" t="str">
        <f>DNBS4BStructuralLiquidity!D144</f>
        <v>3. Balances With Banks</v>
      </c>
      <c r="D138">
        <v>0</v>
      </c>
      <c r="E138">
        <v>0</v>
      </c>
    </row>
    <row r="139" spans="1:5">
      <c r="A139" s="11" t="s">
        <v>1441</v>
      </c>
      <c r="B139" t="str">
        <f>DNBS4BStructuralLiquidity!D148</f>
        <v>(i)Statutory Investments (only for NBFCs-D)</v>
      </c>
      <c r="C139" t="str">
        <f>DNBS4BStructuralLiquidity!D147</f>
        <v>4.Investments  (i+ii+iii+iv+v)</v>
      </c>
      <c r="D139">
        <v>0</v>
      </c>
      <c r="E139">
        <v>0</v>
      </c>
    </row>
    <row r="140" spans="1:5">
      <c r="A140" s="11" t="s">
        <v>1441</v>
      </c>
      <c r="B140" t="str">
        <f>DNBS4BStructuralLiquidity!D149</f>
        <v>(ii) Listed Investments</v>
      </c>
      <c r="C140" t="str">
        <f>DNBS4BStructuralLiquidity!D147</f>
        <v>4.Investments  (i+ii+iii+iv+v)</v>
      </c>
      <c r="D140">
        <v>0</v>
      </c>
      <c r="E140">
        <v>0</v>
      </c>
    </row>
    <row r="141" spans="1:5">
      <c r="A141" s="11" t="s">
        <v>1441</v>
      </c>
      <c r="B141" t="str">
        <f>DNBS4BStructuralLiquidity!D152</f>
        <v>(iii) Unlisted Investments</v>
      </c>
      <c r="C141" t="str">
        <f>DNBS4BStructuralLiquidity!D147</f>
        <v>4.Investments  (i+ii+iii+iv+v)</v>
      </c>
      <c r="D141">
        <v>0</v>
      </c>
      <c r="E141">
        <v>0</v>
      </c>
    </row>
    <row r="142" spans="1:5">
      <c r="A142" s="11" t="s">
        <v>1441</v>
      </c>
      <c r="B142" t="str">
        <f>DNBS4BStructuralLiquidity!D155</f>
        <v>(iv) Venture Capital Units</v>
      </c>
      <c r="C142" t="str">
        <f>DNBS4BStructuralLiquidity!D147</f>
        <v>4.Investments  (i+ii+iii+iv+v)</v>
      </c>
      <c r="D142">
        <v>0</v>
      </c>
      <c r="E142">
        <v>0</v>
      </c>
    </row>
    <row r="143" spans="1:5">
      <c r="A143" s="11" t="s">
        <v>1441</v>
      </c>
      <c r="B143" t="str">
        <f>DNBS4BStructuralLiquidity!D156</f>
        <v>(v) Others (Please Specify)</v>
      </c>
      <c r="C143" t="str">
        <f>DNBS4BStructuralLiquidity!D147</f>
        <v>4.Investments  (i+ii+iii+iv+v)</v>
      </c>
      <c r="D143">
        <v>0</v>
      </c>
      <c r="E143">
        <v>0</v>
      </c>
    </row>
    <row r="144" spans="1:5">
      <c r="A144" s="11" t="s">
        <v>1441</v>
      </c>
      <c r="B144" t="str">
        <f>DNBS4BStructuralLiquidity!D150</f>
        <v xml:space="preserve">    (a) Current</v>
      </c>
      <c r="C144" t="str">
        <f>DNBS4BStructuralLiquidity!D149</f>
        <v>(ii) Listed Investments</v>
      </c>
      <c r="D144">
        <v>0</v>
      </c>
      <c r="E144">
        <v>0</v>
      </c>
    </row>
    <row r="145" spans="1:5">
      <c r="A145" s="11" t="s">
        <v>1441</v>
      </c>
      <c r="B145" t="str">
        <f>DNBS4BStructuralLiquidity!D151</f>
        <v xml:space="preserve">    (b) Non-current</v>
      </c>
      <c r="C145" t="str">
        <f>DNBS4BStructuralLiquidity!D149</f>
        <v>(ii) Listed Investments</v>
      </c>
      <c r="D145">
        <v>0</v>
      </c>
      <c r="E145">
        <v>0</v>
      </c>
    </row>
    <row r="146" spans="1:5">
      <c r="A146" s="11" t="s">
        <v>1441</v>
      </c>
      <c r="B146" t="str">
        <f>DNBS4BStructuralLiquidity!D153</f>
        <v xml:space="preserve">    (a) Current</v>
      </c>
      <c r="C146" t="str">
        <f>DNBS4BStructuralLiquidity!D152</f>
        <v>(iii) Unlisted Investments</v>
      </c>
      <c r="D146">
        <v>0</v>
      </c>
      <c r="E146">
        <v>0</v>
      </c>
    </row>
    <row r="147" spans="1:5">
      <c r="A147" s="11" t="s">
        <v>1441</v>
      </c>
      <c r="B147" t="str">
        <f>DNBS4BStructuralLiquidity!D154</f>
        <v xml:space="preserve">    (b) Non-current</v>
      </c>
      <c r="C147" t="str">
        <f>DNBS4BStructuralLiquidity!D152</f>
        <v>(iii) Unlisted Investments</v>
      </c>
      <c r="D147">
        <v>0</v>
      </c>
      <c r="E147">
        <v>0</v>
      </c>
    </row>
    <row r="148" spans="1:5">
      <c r="A148" s="11" t="s">
        <v>1441</v>
      </c>
      <c r="B148" t="str">
        <f>DNBS4BStructuralLiquidity!D158</f>
        <v>(i) Bills of Exchange and Promissory Notes discounted &amp; rediscounted
(As per residual usance of the underlying bills)</v>
      </c>
      <c r="C148" t="str">
        <f>DNBS4BStructuralLiquidity!D157</f>
        <v>5.Advances (Performing)</v>
      </c>
      <c r="D148">
        <v>0</v>
      </c>
      <c r="E148">
        <v>0</v>
      </c>
    </row>
    <row r="149" spans="1:5">
      <c r="A149" s="11" t="s">
        <v>1441</v>
      </c>
      <c r="B149" t="str">
        <f>DNBS4BStructuralLiquidity!D159</f>
        <v>(ii) Term Loans
(The cash inflows on account of the interest and principal of the loan may be slotted in respective time buckets as per the timing of the cash flows as stipulated in the original / revised repayment schedule)</v>
      </c>
      <c r="C149" t="str">
        <f>DNBS4BStructuralLiquidity!D157</f>
        <v>5.Advances (Performing)</v>
      </c>
      <c r="D149">
        <v>0</v>
      </c>
      <c r="E149">
        <v>0</v>
      </c>
    </row>
    <row r="150" spans="1:5">
      <c r="A150" s="11" t="s">
        <v>1441</v>
      </c>
      <c r="B150" t="str">
        <f>DNBS4BStructuralLiquidity!D162</f>
        <v>(iii) Interest to be serviced through regular schedule</v>
      </c>
      <c r="C150" t="str">
        <f>DNBS4BStructuralLiquidity!D157</f>
        <v>5.Advances (Performing)</v>
      </c>
      <c r="D150">
        <v>0</v>
      </c>
      <c r="E150">
        <v>0</v>
      </c>
    </row>
    <row r="151" spans="1:5">
      <c r="A151" s="11" t="s">
        <v>1441</v>
      </c>
      <c r="B151" t="str">
        <f>DNBS4BStructuralLiquidity!D163</f>
        <v>(iv)  Interest to be serviced to be in Bullet Payment</v>
      </c>
      <c r="C151" t="str">
        <f>DNBS4BStructuralLiquidity!D157</f>
        <v>5.Advances (Performing)</v>
      </c>
      <c r="D151">
        <v>0</v>
      </c>
      <c r="E151">
        <v>0</v>
      </c>
    </row>
    <row r="152" spans="1:5">
      <c r="A152" s="11" t="s">
        <v>1441</v>
      </c>
      <c r="B152" t="str">
        <f>DNBS4BStructuralLiquidity!D160</f>
        <v xml:space="preserve">        (a) Through Regular Payment Schedule</v>
      </c>
      <c r="C152" t="str">
        <f>DNBS4BStructuralLiquidity!D159</f>
        <v>(ii) Term Loans
(The cash inflows on account of the interest and principal of the loan may be slotted in respective time buckets as per the timing of the cash flows as stipulated in the original / revised repayment schedule)</v>
      </c>
      <c r="D152">
        <v>0</v>
      </c>
      <c r="E152">
        <v>0</v>
      </c>
    </row>
    <row r="153" spans="1:5">
      <c r="A153" s="11" t="s">
        <v>1441</v>
      </c>
      <c r="B153" t="str">
        <f>DNBS4BStructuralLiquidity!D161</f>
        <v xml:space="preserve">        (b) Through Bullet Payment</v>
      </c>
      <c r="C153" t="str">
        <f>DNBS4BStructuralLiquidity!D159</f>
        <v>(ii) Term Loans
(The cash inflows on account of the interest and principal of the loan may be slotted in respective time buckets as per the timing of the cash flows as stipulated in the original / revised repayment schedule)</v>
      </c>
      <c r="D153">
        <v>0</v>
      </c>
      <c r="E153">
        <v>0</v>
      </c>
    </row>
    <row r="154" spans="1:5">
      <c r="A154" s="11" t="s">
        <v>1441</v>
      </c>
      <c r="B154" t="str">
        <f>DNBS4BStructuralLiquidity!D165</f>
        <v>(i) Substandard</v>
      </c>
      <c r="C154" t="str">
        <f>DNBS4BStructuralLiquidity!D164</f>
        <v>6.Gross Non-Performing Loans (GNPA)</v>
      </c>
      <c r="D154">
        <v>0</v>
      </c>
      <c r="E154">
        <v>0</v>
      </c>
    </row>
    <row r="155" spans="1:5">
      <c r="A155" s="11" t="s">
        <v>1441</v>
      </c>
      <c r="B155" t="str">
        <f>DNBS4BStructuralLiquidity!D168</f>
        <v>(ii) Doubtful and loss</v>
      </c>
      <c r="C155" t="str">
        <f>DNBS4BStructuralLiquidity!D164</f>
        <v>6.Gross Non-Performing Loans (GNPA)</v>
      </c>
      <c r="D155">
        <v>0</v>
      </c>
      <c r="E155">
        <v>0</v>
      </c>
    </row>
    <row r="156" spans="1:5">
      <c r="A156" s="11" t="s">
        <v>1441</v>
      </c>
      <c r="B156" t="str">
        <f>DNBS4BStructuralLiquidity!D166</f>
        <v>(a) All over dues and instalments of principal falling due during the next three years
(In the 3 to 5 year time-bucket)</v>
      </c>
      <c r="C156" t="str">
        <f>DNBS4BStructuralLiquidity!D165</f>
        <v>(i) Substandard</v>
      </c>
      <c r="D156">
        <v>0</v>
      </c>
      <c r="E156">
        <v>0</v>
      </c>
    </row>
    <row r="157" spans="1:5">
      <c r="A157" s="11" t="s">
        <v>1441</v>
      </c>
      <c r="B157" t="str">
        <f>DNBS4BStructuralLiquidity!D167</f>
        <v>(b) Entire principal amount due beyond the next three years
(In the over 5 years time-bucket)</v>
      </c>
      <c r="C157" t="str">
        <f>DNBS4BStructuralLiquidity!D165</f>
        <v>(i) Substandard</v>
      </c>
      <c r="D157">
        <v>0</v>
      </c>
      <c r="E157">
        <v>0</v>
      </c>
    </row>
    <row r="158" spans="1:5">
      <c r="A158" s="11" t="s">
        <v>1441</v>
      </c>
      <c r="B158" t="str">
        <f>DNBS4BStructuralLiquidity!D169</f>
        <v>(a) All instalments of principal falling due during the next five years as also all over dues
(In the over 5 years time-bucket)</v>
      </c>
      <c r="C158" t="str">
        <f>DNBS4BStructuralLiquidity!D168</f>
        <v>(ii) Doubtful and loss</v>
      </c>
      <c r="D158">
        <v>0</v>
      </c>
      <c r="E158">
        <v>0</v>
      </c>
    </row>
    <row r="159" spans="1:5">
      <c r="A159" s="11" t="s">
        <v>1441</v>
      </c>
      <c r="B159" t="str">
        <f>DNBS4BStructuralLiquidity!D170</f>
        <v>(b) Entire principal amount due beyond the next five years
(In the over 5 years time-bucket)</v>
      </c>
      <c r="C159" t="str">
        <f>DNBS4BStructuralLiquidity!D168</f>
        <v>(ii) Doubtful and loss</v>
      </c>
      <c r="D159">
        <v>0</v>
      </c>
      <c r="E159">
        <v>0</v>
      </c>
    </row>
    <row r="160" spans="1:5">
      <c r="A160" s="11" t="s">
        <v>1441</v>
      </c>
      <c r="B160" t="str">
        <f>DNBS4BStructuralLiquidity!D174</f>
        <v>(a) Intangible assets &amp; other non-cash flow items 
(In the 'Over 5 year time bucket)</v>
      </c>
      <c r="C160" t="str">
        <f>DNBS4BStructuralLiquidity!D173</f>
        <v>9. Other Assets :</v>
      </c>
      <c r="D160">
        <v>0</v>
      </c>
      <c r="E160">
        <v>0</v>
      </c>
    </row>
    <row r="161" spans="1:5">
      <c r="A161" s="11" t="s">
        <v>1441</v>
      </c>
      <c r="B161" t="str">
        <f>DNBS4BStructuralLiquidity!D175</f>
        <v>(b) Other items (e.g. accrued income,
other receivables, staff loans, etc.)
(In respective maturity buckets as per the timing of the cash flows)</v>
      </c>
      <c r="C161" t="str">
        <f>DNBS4BStructuralLiquidity!D173</f>
        <v>9. Other Assets :</v>
      </c>
      <c r="D161">
        <v>0</v>
      </c>
      <c r="E161">
        <v>0</v>
      </c>
    </row>
    <row r="162" spans="1:5">
      <c r="A162" s="11" t="s">
        <v>1441</v>
      </c>
      <c r="B162" t="str">
        <f>DNBS4BStructuralLiquidity!D176</f>
        <v>(c) Others</v>
      </c>
      <c r="C162" t="str">
        <f>DNBS4BStructuralLiquidity!D173</f>
        <v>9. Other Assets :</v>
      </c>
      <c r="D162">
        <v>0</v>
      </c>
      <c r="E162">
        <v>0</v>
      </c>
    </row>
    <row r="163" spans="1:5">
      <c r="A163" s="11" t="s">
        <v>1441</v>
      </c>
      <c r="B163" t="str">
        <f>DNBS4BStructuralLiquidity!D178</f>
        <v>a) Repo
(As per residual maturity)</v>
      </c>
      <c r="C163" t="str">
        <f>DNBS4BStructuralLiquidity!D177</f>
        <v>10.Security Finance Transactions (a+b+c+d)</v>
      </c>
      <c r="D163">
        <v>0</v>
      </c>
      <c r="E163">
        <v>0</v>
      </c>
    </row>
    <row r="164" spans="1:5">
      <c r="A164" s="11" t="s">
        <v>1441</v>
      </c>
      <c r="B164" t="str">
        <f>DNBS4BStructuralLiquidity!D179</f>
        <v>b) Reverse Repo
(As per residual maturity)</v>
      </c>
      <c r="C164" t="str">
        <f>DNBS4BStructuralLiquidity!D177</f>
        <v>10.Security Finance Transactions (a+b+c+d)</v>
      </c>
      <c r="D164">
        <v>0</v>
      </c>
      <c r="E164">
        <v>0</v>
      </c>
    </row>
    <row r="165" spans="1:5">
      <c r="A165" s="11" t="s">
        <v>1441</v>
      </c>
      <c r="B165" t="str">
        <f>DNBS4BStructuralLiquidity!D180</f>
        <v>c) CBLO
(As per residual maturity)</v>
      </c>
      <c r="C165" t="str">
        <f>DNBS4BStructuralLiquidity!D177</f>
        <v>10.Security Finance Transactions (a+b+c+d)</v>
      </c>
      <c r="D165">
        <v>0</v>
      </c>
      <c r="E165">
        <v>0</v>
      </c>
    </row>
    <row r="166" spans="1:5">
      <c r="A166" s="11" t="s">
        <v>1441</v>
      </c>
      <c r="B166" t="str">
        <f>DNBS4BStructuralLiquidity!D181</f>
        <v xml:space="preserve">d) Others (Please Specify) </v>
      </c>
      <c r="C166" t="str">
        <f>DNBS4BStructuralLiquidity!D177</f>
        <v>10.Security Finance Transactions (a+b+c+d)</v>
      </c>
      <c r="D166">
        <v>0</v>
      </c>
      <c r="E166">
        <v>0</v>
      </c>
    </row>
    <row r="167" spans="1:5">
      <c r="A167" s="11" t="s">
        <v>1441</v>
      </c>
      <c r="B167" t="str">
        <f>DNBS4BStructuralLiquidity!D183</f>
        <v>(i)Loan committed by other institution pending disbursal</v>
      </c>
      <c r="C167" t="str">
        <f>DNBS4BStructuralLiquidity!D182</f>
        <v>11.Inflows On Account of Off Balance Sheet (OBS) Exposure (i+ii+iii+iv+v)</v>
      </c>
      <c r="D167">
        <v>0</v>
      </c>
      <c r="E167">
        <v>0</v>
      </c>
    </row>
    <row r="168" spans="1:5">
      <c r="A168" s="11" t="s">
        <v>1441</v>
      </c>
      <c r="B168" t="str">
        <f>DNBS4BStructuralLiquidity!D184</f>
        <v>(ii)Lines of credit committed by other institution</v>
      </c>
      <c r="C168" t="str">
        <f>DNBS4BStructuralLiquidity!D182</f>
        <v>11.Inflows On Account of Off Balance Sheet (OBS) Exposure (i+ii+iii+iv+v)</v>
      </c>
      <c r="D168">
        <v>0</v>
      </c>
      <c r="E168">
        <v>0</v>
      </c>
    </row>
    <row r="169" spans="1:5">
      <c r="A169" s="11" t="s">
        <v>1441</v>
      </c>
      <c r="B169" t="str">
        <f>DNBS4BStructuralLiquidity!D185</f>
        <v>(iii) Bills discounted/rediscounted</v>
      </c>
      <c r="C169" t="str">
        <f>DNBS4BStructuralLiquidity!D182</f>
        <v>11.Inflows On Account of Off Balance Sheet (OBS) Exposure (i+ii+iii+iv+v)</v>
      </c>
      <c r="D169">
        <v>0</v>
      </c>
      <c r="E169">
        <v>0</v>
      </c>
    </row>
    <row r="170" spans="1:5">
      <c r="A170" s="11" t="s">
        <v>1441</v>
      </c>
      <c r="B170" t="str">
        <f>DNBS4BStructuralLiquidity!D186</f>
        <v>(iv)Total Derivative Exposures (a+b+c+d+e+f+g+h)</v>
      </c>
      <c r="C170" t="str">
        <f>DNBS4BStructuralLiquidity!D182</f>
        <v>11.Inflows On Account of Off Balance Sheet (OBS) Exposure (i+ii+iii+iv+v)</v>
      </c>
      <c r="D170">
        <v>0</v>
      </c>
      <c r="E170">
        <v>0</v>
      </c>
    </row>
    <row r="171" spans="1:5">
      <c r="A171" s="11" t="s">
        <v>1441</v>
      </c>
      <c r="B171" t="str">
        <f>DNBS4BStructuralLiquidity!D195</f>
        <v>(v)Others</v>
      </c>
      <c r="C171" t="str">
        <f>DNBS4BStructuralLiquidity!D182</f>
        <v>11.Inflows On Account of Off Balance Sheet (OBS) Exposure (i+ii+iii+iv+v)</v>
      </c>
      <c r="D171">
        <v>0</v>
      </c>
      <c r="E171">
        <v>0</v>
      </c>
    </row>
    <row r="172" spans="1:5">
      <c r="A172" s="11" t="s">
        <v>1441</v>
      </c>
      <c r="B172" t="str">
        <f>DNBS4BStructuralLiquidity!D187</f>
        <v>(a) Forward Forex Contracts</v>
      </c>
      <c r="C172" t="str">
        <f>DNBS4BStructuralLiquidity!D186</f>
        <v>(iv)Total Derivative Exposures (a+b+c+d+e+f+g+h)</v>
      </c>
      <c r="D172">
        <v>0</v>
      </c>
      <c r="E172">
        <v>0</v>
      </c>
    </row>
    <row r="173" spans="1:5">
      <c r="A173" s="11" t="s">
        <v>1441</v>
      </c>
      <c r="B173" t="str">
        <f>DNBS4BStructuralLiquidity!D188</f>
        <v xml:space="preserve">(b) Futures Contracts </v>
      </c>
      <c r="C173" t="str">
        <f>DNBS4BStructuralLiquidity!D186</f>
        <v>(iv)Total Derivative Exposures (a+b+c+d+e+f+g+h)</v>
      </c>
      <c r="D173">
        <v>0</v>
      </c>
      <c r="E173">
        <v>0</v>
      </c>
    </row>
    <row r="174" spans="1:5">
      <c r="A174" s="11" t="s">
        <v>1441</v>
      </c>
      <c r="B174" t="str">
        <f>DNBS4BStructuralLiquidity!D189</f>
        <v xml:space="preserve">(c) Options Contracts </v>
      </c>
      <c r="C174" t="str">
        <f>DNBS4BStructuralLiquidity!D186</f>
        <v>(iv)Total Derivative Exposures (a+b+c+d+e+f+g+h)</v>
      </c>
      <c r="D174">
        <v>0</v>
      </c>
      <c r="E174">
        <v>0</v>
      </c>
    </row>
    <row r="175" spans="1:5">
      <c r="A175" s="11" t="s">
        <v>1441</v>
      </c>
      <c r="B175" t="str">
        <f>DNBS4BStructuralLiquidity!D190</f>
        <v>(d) Forward Rate Agreements</v>
      </c>
      <c r="C175" t="str">
        <f>DNBS4BStructuralLiquidity!D186</f>
        <v>(iv)Total Derivative Exposures (a+b+c+d+e+f+g+h)</v>
      </c>
      <c r="D175">
        <v>0</v>
      </c>
      <c r="E175">
        <v>0</v>
      </c>
    </row>
    <row r="176" spans="1:5">
      <c r="A176" s="11" t="s">
        <v>1441</v>
      </c>
      <c r="B176" t="str">
        <f>DNBS4BStructuralLiquidity!D191</f>
        <v>(e) Swaps - Currency</v>
      </c>
      <c r="C176" t="str">
        <f>DNBS4BStructuralLiquidity!D186</f>
        <v>(iv)Total Derivative Exposures (a+b+c+d+e+f+g+h)</v>
      </c>
      <c r="D176">
        <v>0</v>
      </c>
      <c r="E176">
        <v>0</v>
      </c>
    </row>
    <row r="177" spans="1:5">
      <c r="A177" s="11" t="s">
        <v>1441</v>
      </c>
      <c r="B177" t="str">
        <f>DNBS4BStructuralLiquidity!D192</f>
        <v xml:space="preserve">(f) Swaps - Interest Rate </v>
      </c>
      <c r="C177" t="str">
        <f>DNBS4BStructuralLiquidity!D186</f>
        <v>(iv)Total Derivative Exposures (a+b+c+d+e+f+g+h)</v>
      </c>
      <c r="D177">
        <v>0</v>
      </c>
      <c r="E177">
        <v>0</v>
      </c>
    </row>
    <row r="178" spans="1:5">
      <c r="A178" s="11" t="s">
        <v>1441</v>
      </c>
      <c r="B178" t="str">
        <f>DNBS4BStructuralLiquidity!D193</f>
        <v>(g) Credit Default Swaps</v>
      </c>
      <c r="C178" t="str">
        <f>DNBS4BStructuralLiquidity!D186</f>
        <v>(iv)Total Derivative Exposures (a+b+c+d+e+f+g+h)</v>
      </c>
      <c r="D178">
        <v>0</v>
      </c>
      <c r="E178">
        <v>0</v>
      </c>
    </row>
    <row r="179" spans="1:5">
      <c r="A179" s="11" t="s">
        <v>1441</v>
      </c>
      <c r="B179" t="str">
        <f>DNBS4BStructuralLiquidity!D194</f>
        <v>(h) Other Derivatives</v>
      </c>
      <c r="C179" t="str">
        <f>DNBS4BStructuralLiquidity!D186</f>
        <v>(iv)Total Derivative Exposures (a+b+c+d+e+f+g+h)</v>
      </c>
      <c r="D179">
        <v>0</v>
      </c>
      <c r="E179">
        <v>0</v>
      </c>
    </row>
    <row r="180" spans="1:5">
      <c r="A180" s="11" t="s">
        <v>1442</v>
      </c>
      <c r="B180" t="str">
        <f>DNBS4BIRS!D209</f>
        <v>1.Lines of credit committed to other institutions</v>
      </c>
      <c r="C180" t="str">
        <f>DNBS4BIRS!D208</f>
        <v>A. Expected Outflows on account of OBS items</v>
      </c>
      <c r="D180">
        <v>0</v>
      </c>
      <c r="E180">
        <v>0</v>
      </c>
    </row>
    <row r="181" spans="1:5">
      <c r="A181" s="11" t="s">
        <v>1442</v>
      </c>
      <c r="B181" t="str">
        <f>DNBS4BIRS!D210</f>
        <v>2.Letter of Credits (LCs)</v>
      </c>
      <c r="C181" t="str">
        <f>DNBS4BIRS!D208</f>
        <v>A. Expected Outflows on account of OBS items</v>
      </c>
      <c r="D181">
        <v>0</v>
      </c>
      <c r="E181">
        <v>0</v>
      </c>
    </row>
    <row r="182" spans="1:5">
      <c r="A182" s="11" t="s">
        <v>1442</v>
      </c>
      <c r="B182" t="str">
        <f>DNBS4BIRS!D211</f>
        <v>3.Guarantees (Financial &amp; Others)</v>
      </c>
      <c r="C182" t="str">
        <f>DNBS4BIRS!D208</f>
        <v>A. Expected Outflows on account of OBS items</v>
      </c>
      <c r="D182">
        <v>0</v>
      </c>
      <c r="E182">
        <v>0</v>
      </c>
    </row>
    <row r="183" spans="1:5">
      <c r="A183" s="11" t="s">
        <v>1442</v>
      </c>
      <c r="B183" t="str">
        <f>DNBS4BIRS!D212</f>
        <v>4.Sale and repurchase agreement and asset sales with recourse, where the credit risk remains with the applicable NBFC.</v>
      </c>
      <c r="C183" t="str">
        <f>DNBS4BIRS!D208</f>
        <v>A. Expected Outflows on account of OBS items</v>
      </c>
      <c r="D183">
        <v>0</v>
      </c>
      <c r="E183">
        <v>0</v>
      </c>
    </row>
    <row r="184" spans="1:5">
      <c r="A184" s="11" t="s">
        <v>1442</v>
      </c>
      <c r="B184" t="str">
        <f>DNBS4BIRS!D213</f>
        <v>5.Lending of NBFC securities or posting of securities as collateral by the NBFC-IFC, including instances where these arise out of repo style transactions</v>
      </c>
      <c r="C184" t="str">
        <f>DNBS4BIRS!D208</f>
        <v>A. Expected Outflows on account of OBS items</v>
      </c>
      <c r="D184">
        <v>0</v>
      </c>
      <c r="E184">
        <v>0</v>
      </c>
    </row>
    <row r="185" spans="1:5">
      <c r="A185" s="11" t="s">
        <v>1442</v>
      </c>
      <c r="B185" t="str">
        <f>DNBS4BIRS!D214</f>
        <v>6.Commitment to provide liquidity facility for securitization of standard asset transactions</v>
      </c>
      <c r="C185" t="str">
        <f>DNBS4BIRS!D208</f>
        <v>A. Expected Outflows on account of OBS items</v>
      </c>
      <c r="D185">
        <v>0</v>
      </c>
      <c r="E185">
        <v>0</v>
      </c>
    </row>
    <row r="186" spans="1:5">
      <c r="A186" s="11" t="s">
        <v>1442</v>
      </c>
      <c r="B186" t="str">
        <f>DNBS4BIRS!D215</f>
        <v>7.Second loss credit enhancement for securitization of standard asset transactions provided as third party</v>
      </c>
      <c r="C186" t="str">
        <f>DNBS4BIRS!D208</f>
        <v>A. Expected Outflows on account of OBS items</v>
      </c>
      <c r="D186">
        <v>0</v>
      </c>
      <c r="E186">
        <v>0</v>
      </c>
    </row>
    <row r="187" spans="1:5">
      <c r="A187" s="11" t="s">
        <v>1442</v>
      </c>
      <c r="B187" t="str">
        <f>DNBS4BIRS!D216</f>
        <v>8.Outflows from Derivative Exposures (i+ ii + iii + iv + v + vi)</v>
      </c>
      <c r="C187" t="str">
        <f>DNBS4BIRS!D208</f>
        <v>A. Expected Outflows on account of OBS items</v>
      </c>
      <c r="D187">
        <v>0</v>
      </c>
      <c r="E187">
        <v>0</v>
      </c>
    </row>
    <row r="188" spans="1:5">
      <c r="A188" s="11" t="s">
        <v>1442</v>
      </c>
      <c r="B188" t="str">
        <f>DNBS4BIRS!D233</f>
        <v>9.Other contingent outflows</v>
      </c>
      <c r="C188" t="str">
        <f>DNBS4BIRS!D208</f>
        <v>A. Expected Outflows on account of OBS items</v>
      </c>
      <c r="D188">
        <v>0</v>
      </c>
      <c r="E188">
        <v>0</v>
      </c>
    </row>
    <row r="189" spans="1:5">
      <c r="A189" s="11" t="s">
        <v>1442</v>
      </c>
      <c r="B189" t="str">
        <f>DNBS4BIRS!D234</f>
        <v>Total Outflow on account of OBS items (OO) : Sum of (1+2+3+4+5+6+7+8+9)</v>
      </c>
      <c r="C189" t="str">
        <f>DNBS4BIRS!D208</f>
        <v>A. Expected Outflows on account of OBS items</v>
      </c>
      <c r="D189">
        <v>0</v>
      </c>
      <c r="E189">
        <v>0</v>
      </c>
    </row>
    <row r="190" spans="1:5">
      <c r="A190" s="11" t="s">
        <v>1442</v>
      </c>
      <c r="B190" t="str">
        <f>DNBS4BIRS!D217</f>
        <v>(i) Futures Contracts ((a)+(b)+(c))</v>
      </c>
      <c r="C190" t="str">
        <f>DNBS4BIRS!D216</f>
        <v>8.Outflows from Derivative Exposures (i+ ii + iii + iv + v + vi)</v>
      </c>
      <c r="D190">
        <v>0</v>
      </c>
      <c r="E190">
        <v>0</v>
      </c>
    </row>
    <row r="191" spans="1:5">
      <c r="A191" s="11" t="s">
        <v>1442</v>
      </c>
      <c r="B191" t="str">
        <f>DNBS4BIRS!D221</f>
        <v>(ii) Options Contracts ((a)+(b)+(c))</v>
      </c>
      <c r="C191" t="str">
        <f>DNBS4BIRS!D216</f>
        <v>8.Outflows from Derivative Exposures (i+ ii + iii + iv + v + vi)</v>
      </c>
      <c r="D191">
        <v>0</v>
      </c>
      <c r="E191">
        <v>0</v>
      </c>
    </row>
    <row r="192" spans="1:5">
      <c r="A192" s="11" t="s">
        <v>1442</v>
      </c>
      <c r="B192" t="str">
        <f>DNBS4BIRS!D225</f>
        <v>(iii) Swaps - Currency ((a)+(b))</v>
      </c>
      <c r="C192" t="str">
        <f>DNBS4BIRS!D216</f>
        <v>8.Outflows from Derivative Exposures (i+ ii + iii + iv + v + vi)</v>
      </c>
      <c r="D192">
        <v>0</v>
      </c>
      <c r="E192">
        <v>0</v>
      </c>
    </row>
    <row r="193" spans="1:5">
      <c r="A193" s="11" t="s">
        <v>1442</v>
      </c>
      <c r="B193" t="str">
        <f>DNBS4BIRS!D228</f>
        <v>(iv) Swaps - Interest Rate ((a)+(b))</v>
      </c>
      <c r="C193" t="str">
        <f>DNBS4BIRS!D216</f>
        <v>8.Outflows from Derivative Exposures (i+ ii + iii + iv + v + vi)</v>
      </c>
      <c r="D193">
        <v>0</v>
      </c>
      <c r="E193">
        <v>0</v>
      </c>
    </row>
    <row r="194" spans="1:5">
      <c r="A194" s="11" t="s">
        <v>1442</v>
      </c>
      <c r="B194" t="str">
        <f>DNBS4BIRS!D231</f>
        <v>(v) Credit Default Swaps(CDS) Purchased</v>
      </c>
      <c r="C194" t="str">
        <f>DNBS4BIRS!D216</f>
        <v>8.Outflows from Derivative Exposures (i+ ii + iii + iv + v + vi)</v>
      </c>
      <c r="D194">
        <v>0</v>
      </c>
      <c r="E194">
        <v>0</v>
      </c>
    </row>
    <row r="195" spans="1:5">
      <c r="A195" s="11" t="s">
        <v>1442</v>
      </c>
      <c r="B195" t="str">
        <f>DNBS4BIRS!D232</f>
        <v>(vi) Swaps - Others (Commodities, securities etc.)</v>
      </c>
      <c r="C195" t="str">
        <f>DNBS4BIRS!D216</f>
        <v>8.Outflows from Derivative Exposures (i+ ii + iii + iv + v + vi)</v>
      </c>
      <c r="D195">
        <v>0</v>
      </c>
      <c r="E195">
        <v>0</v>
      </c>
    </row>
    <row r="196" spans="1:5">
      <c r="A196" s="11" t="s">
        <v>1442</v>
      </c>
      <c r="B196" t="str">
        <f>DNBS4BIRS!D218</f>
        <v>(a) Currency Futures</v>
      </c>
      <c r="C196" t="str">
        <f>DNBS4BIRS!D217</f>
        <v>(i) Futures Contracts ((a)+(b)+(c))</v>
      </c>
      <c r="D196">
        <v>0</v>
      </c>
      <c r="E196">
        <v>0</v>
      </c>
    </row>
    <row r="197" spans="1:5">
      <c r="A197" s="11" t="s">
        <v>1442</v>
      </c>
      <c r="B197" t="str">
        <f>DNBS4BIRS!D219</f>
        <v>(b) Interest Rate Futures</v>
      </c>
      <c r="C197" t="str">
        <f>DNBS4BIRS!D217</f>
        <v>(i) Futures Contracts ((a)+(b)+(c))</v>
      </c>
      <c r="D197">
        <v>0</v>
      </c>
      <c r="E197">
        <v>0</v>
      </c>
    </row>
    <row r="198" spans="1:5">
      <c r="A198" s="11" t="s">
        <v>1442</v>
      </c>
      <c r="B198" t="str">
        <f>DNBS4BIRS!D220</f>
        <v>(c) Other Futures (Commodities, Securities etc.)</v>
      </c>
      <c r="C198" t="str">
        <f>DNBS4BIRS!D217</f>
        <v>(i) Futures Contracts ((a)+(b)+(c))</v>
      </c>
      <c r="D198">
        <v>0</v>
      </c>
      <c r="E198">
        <v>0</v>
      </c>
    </row>
    <row r="199" spans="1:5">
      <c r="A199" s="11" t="s">
        <v>1442</v>
      </c>
      <c r="B199" t="str">
        <f>DNBS4BIRS!D222</f>
        <v>(a) Currency Options Purchased / Sold</v>
      </c>
      <c r="C199" t="str">
        <f>DNBS4BIRS!D221</f>
        <v>(ii) Options Contracts ((a)+(b)+(c))</v>
      </c>
      <c r="D199">
        <v>0</v>
      </c>
      <c r="E199">
        <v>0</v>
      </c>
    </row>
    <row r="200" spans="1:5">
      <c r="A200" s="11" t="s">
        <v>1442</v>
      </c>
      <c r="B200" t="str">
        <f>DNBS4BIRS!D223</f>
        <v>(b) Interest Rate Options</v>
      </c>
      <c r="C200" t="str">
        <f>DNBS4BIRS!D221</f>
        <v>(ii) Options Contracts ((a)+(b)+(c))</v>
      </c>
      <c r="D200">
        <v>0</v>
      </c>
      <c r="E200">
        <v>0</v>
      </c>
    </row>
    <row r="201" spans="1:5">
      <c r="A201" s="11" t="s">
        <v>1442</v>
      </c>
      <c r="B201" t="str">
        <f>DNBS4BIRS!D224</f>
        <v>(c) Other Options (Commodities, Securities etc.)</v>
      </c>
      <c r="C201" t="str">
        <f>DNBS4BIRS!D221</f>
        <v>(ii) Options Contracts ((a)+(b)+(c))</v>
      </c>
      <c r="D201">
        <v>0</v>
      </c>
      <c r="E201">
        <v>0</v>
      </c>
    </row>
    <row r="202" spans="1:5">
      <c r="A202" s="11" t="s">
        <v>1442</v>
      </c>
      <c r="B202" t="str">
        <f>DNBS4BIRS!D226</f>
        <v>(a) Cross Currency Interest Rate Swaps (Not Involving Rupee)</v>
      </c>
      <c r="C202" t="str">
        <f>DNBS4BIRS!D225</f>
        <v>(iii) Swaps - Currency ((a)+(b))</v>
      </c>
      <c r="D202">
        <v>0</v>
      </c>
      <c r="E202">
        <v>0</v>
      </c>
    </row>
    <row r="203" spans="1:5">
      <c r="A203" s="11" t="s">
        <v>1442</v>
      </c>
      <c r="B203" t="str">
        <f>DNBS4BIRS!D227</f>
        <v>(b) FCY - INR Interest Rate Swaps</v>
      </c>
      <c r="C203" t="str">
        <f>DNBS4BIRS!D225</f>
        <v>(iii) Swaps - Currency ((a)+(b))</v>
      </c>
      <c r="D203">
        <v>0</v>
      </c>
      <c r="E203">
        <v>0</v>
      </c>
    </row>
    <row r="204" spans="1:5">
      <c r="A204" s="11" t="s">
        <v>1442</v>
      </c>
      <c r="B204" t="str">
        <f>DNBS4BIRS!D229</f>
        <v>(a) Single Currency Interest Rate Swaps</v>
      </c>
      <c r="C204" t="str">
        <f>DNBS4BIRS!D228</f>
        <v>(iv) Swaps - Interest Rate ((a)+(b))</v>
      </c>
      <c r="D204">
        <v>0</v>
      </c>
      <c r="E204">
        <v>0</v>
      </c>
    </row>
    <row r="205" spans="1:5">
      <c r="A205" s="11" t="s">
        <v>1442</v>
      </c>
      <c r="B205" t="str">
        <f>DNBS4BIRS!D230</f>
        <v>(b) Basis Swaps</v>
      </c>
      <c r="C205" t="str">
        <f>DNBS4BIRS!D228</f>
        <v>(iv) Swaps - Interest Rate ((a)+(b))</v>
      </c>
      <c r="D205">
        <v>0</v>
      </c>
      <c r="E205">
        <v>0</v>
      </c>
    </row>
    <row r="206" spans="1:5">
      <c r="A206" s="11" t="s">
        <v>1442</v>
      </c>
      <c r="B206" t="str">
        <f>DNBS4BIRS!D236</f>
        <v>1.Credit commitments from other institutions pending disbursal</v>
      </c>
      <c r="C206" t="str">
        <f>DNBS4BIRS!D235</f>
        <v>B. Expected Inflows on account of OBS Items</v>
      </c>
      <c r="D206">
        <v>0</v>
      </c>
      <c r="E206">
        <v>0</v>
      </c>
    </row>
    <row r="207" spans="1:5">
      <c r="A207" s="11" t="s">
        <v>1442</v>
      </c>
      <c r="B207" t="str">
        <f>DNBS4BIRS!D237</f>
        <v xml:space="preserve">2.Inflows on account of Reverse Repos (Buy /Sell) </v>
      </c>
      <c r="C207" t="str">
        <f>DNBS4BIRS!D235</f>
        <v>B. Expected Inflows on account of OBS Items</v>
      </c>
      <c r="D207">
        <v>0</v>
      </c>
      <c r="E207">
        <v>0</v>
      </c>
    </row>
    <row r="208" spans="1:5">
      <c r="A208" s="11" t="s">
        <v>1442</v>
      </c>
      <c r="B208" t="str">
        <f>DNBS4BIRS!D238</f>
        <v>3.Inflows on account of Bills rediscounted</v>
      </c>
      <c r="C208" t="str">
        <f>DNBS4BIRS!D235</f>
        <v>B. Expected Inflows on account of OBS Items</v>
      </c>
      <c r="D208">
        <v>0</v>
      </c>
      <c r="E208">
        <v>0</v>
      </c>
    </row>
    <row r="209" spans="1:5">
      <c r="A209" s="11" t="s">
        <v>1442</v>
      </c>
      <c r="B209" t="str">
        <f>DNBS4BIRS!D239</f>
        <v>4.Inflows from Derivative Exposures (i+ ii + iii + iv + v + vi)</v>
      </c>
      <c r="C209" t="str">
        <f>DNBS4BIRS!D235</f>
        <v>B. Expected Inflows on account of OBS Items</v>
      </c>
      <c r="D209">
        <v>0</v>
      </c>
      <c r="E209">
        <v>0</v>
      </c>
    </row>
    <row r="210" spans="1:5">
      <c r="A210" s="11" t="s">
        <v>1442</v>
      </c>
      <c r="B210" t="str">
        <f>DNBS4BIRS!D256</f>
        <v>5.Other contingent inflows</v>
      </c>
      <c r="C210" t="str">
        <f>DNBS4BIRS!D235</f>
        <v>B. Expected Inflows on account of OBS Items</v>
      </c>
      <c r="D210">
        <v>0</v>
      </c>
      <c r="E210">
        <v>0</v>
      </c>
    </row>
    <row r="211" spans="1:5">
      <c r="A211" s="11" t="s">
        <v>1442</v>
      </c>
      <c r="B211" t="str">
        <f>DNBS4BIRS!D240</f>
        <v>(i) Futures Contracts ((a)+(b)+(c))</v>
      </c>
      <c r="C211" t="str">
        <f>DNBS4BIRS!D239</f>
        <v>4.Inflows from Derivative Exposures (i+ ii + iii + iv + v + vi)</v>
      </c>
      <c r="D211">
        <v>0</v>
      </c>
      <c r="E211">
        <v>0</v>
      </c>
    </row>
    <row r="212" spans="1:5">
      <c r="A212" s="11" t="s">
        <v>1442</v>
      </c>
      <c r="B212" t="str">
        <f>DNBS4BIRS!D244</f>
        <v>(ii) Options Contracts ((a)+(b)+(c))</v>
      </c>
      <c r="C212" t="str">
        <f>DNBS4BIRS!D239</f>
        <v>4.Inflows from Derivative Exposures (i+ ii + iii + iv + v + vi)</v>
      </c>
      <c r="D212">
        <v>0</v>
      </c>
      <c r="E212">
        <v>0</v>
      </c>
    </row>
    <row r="213" spans="1:5">
      <c r="A213" s="11" t="s">
        <v>1442</v>
      </c>
      <c r="B213" t="str">
        <f>DNBS4BIRS!D248</f>
        <v>(iii) Swaps - Currency ((a)+(b))</v>
      </c>
      <c r="C213" t="str">
        <f>DNBS4BIRS!D239</f>
        <v>4.Inflows from Derivative Exposures (i+ ii + iii + iv + v + vi)</v>
      </c>
      <c r="D213">
        <v>0</v>
      </c>
      <c r="E213">
        <v>0</v>
      </c>
    </row>
    <row r="214" spans="1:5">
      <c r="A214" s="11" t="s">
        <v>1442</v>
      </c>
      <c r="B214" t="str">
        <f>DNBS4BIRS!D251</f>
        <v>(iv) Swaps - Interest Rate ((a)+(b))</v>
      </c>
      <c r="C214" t="str">
        <f>DNBS4BIRS!D239</f>
        <v>4.Inflows from Derivative Exposures (i+ ii + iii + iv + v + vi)</v>
      </c>
      <c r="D214">
        <v>0</v>
      </c>
      <c r="E214">
        <v>0</v>
      </c>
    </row>
    <row r="215" spans="1:5">
      <c r="A215" s="11" t="s">
        <v>1442</v>
      </c>
      <c r="B215" t="str">
        <f>DNBS4BIRS!D254</f>
        <v>(v) Swaps - Others (Commodities, securities etc.)</v>
      </c>
      <c r="C215" t="str">
        <f>DNBS4BIRS!D239</f>
        <v>4.Inflows from Derivative Exposures (i+ ii + iii + iv + v + vi)</v>
      </c>
      <c r="D215">
        <v>0</v>
      </c>
      <c r="E215">
        <v>0</v>
      </c>
    </row>
    <row r="216" spans="1:5">
      <c r="A216" s="11" t="s">
        <v>1442</v>
      </c>
      <c r="B216" t="str">
        <f>DNBS4BIRS!D255</f>
        <v>(vi) Credit Default Swaps (CDS) Purchased</v>
      </c>
      <c r="C216" t="str">
        <f>DNBS4BIRS!D239</f>
        <v>4.Inflows from Derivative Exposures (i+ ii + iii + iv + v + vi)</v>
      </c>
      <c r="D216">
        <v>0</v>
      </c>
      <c r="E216">
        <v>0</v>
      </c>
    </row>
    <row r="217" spans="1:5">
      <c r="A217" s="11" t="s">
        <v>1442</v>
      </c>
      <c r="B217" t="str">
        <f>DNBS4BIRS!D241</f>
        <v>(a) Currency Futures</v>
      </c>
      <c r="C217" t="str">
        <f>DNBS4BIRS!D240</f>
        <v>(i) Futures Contracts ((a)+(b)+(c))</v>
      </c>
      <c r="D217">
        <v>0</v>
      </c>
      <c r="E217">
        <v>0</v>
      </c>
    </row>
    <row r="218" spans="1:5">
      <c r="A218" s="11" t="s">
        <v>1442</v>
      </c>
      <c r="B218" t="str">
        <f>DNBS4BIRS!D242</f>
        <v>(b) Interest Rate Futures</v>
      </c>
      <c r="C218" t="str">
        <f>DNBS4BIRS!D240</f>
        <v>(i) Futures Contracts ((a)+(b)+(c))</v>
      </c>
      <c r="D218">
        <v>0</v>
      </c>
      <c r="E218">
        <v>0</v>
      </c>
    </row>
    <row r="219" spans="1:5">
      <c r="A219" s="11" t="s">
        <v>1442</v>
      </c>
      <c r="B219" t="str">
        <f>DNBS4BIRS!D243</f>
        <v>(c) Other Futures (Commodities, Securities etc.)</v>
      </c>
      <c r="C219" t="str">
        <f>DNBS4BIRS!D240</f>
        <v>(i) Futures Contracts ((a)+(b)+(c))</v>
      </c>
      <c r="D219">
        <v>0</v>
      </c>
      <c r="E219">
        <v>0</v>
      </c>
    </row>
    <row r="220" spans="1:5">
      <c r="A220" s="11" t="s">
        <v>1442</v>
      </c>
      <c r="B220" t="str">
        <f>DNBS4BIRS!D245</f>
        <v>(a) Currency Options Purchased / Sold</v>
      </c>
      <c r="C220" t="str">
        <f>DNBS4BIRS!D244</f>
        <v>(ii) Options Contracts ((a)+(b)+(c))</v>
      </c>
      <c r="D220">
        <v>0</v>
      </c>
      <c r="E220">
        <v>0</v>
      </c>
    </row>
    <row r="221" spans="1:5">
      <c r="A221" s="11" t="s">
        <v>1442</v>
      </c>
      <c r="B221" t="str">
        <f>DNBS4BIRS!D246</f>
        <v>(b) Interest Rate Options</v>
      </c>
      <c r="C221" t="str">
        <f>DNBS4BIRS!D244</f>
        <v>(ii) Options Contracts ((a)+(b)+(c))</v>
      </c>
      <c r="D221">
        <v>0</v>
      </c>
      <c r="E221">
        <v>0</v>
      </c>
    </row>
    <row r="222" spans="1:5">
      <c r="A222" s="11" t="s">
        <v>1442</v>
      </c>
      <c r="B222" t="str">
        <f>DNBS4BIRS!D247</f>
        <v>(c) Other Options (Commodities, Securities etc.)</v>
      </c>
      <c r="C222" t="str">
        <f>DNBS4BIRS!D244</f>
        <v>(ii) Options Contracts ((a)+(b)+(c))</v>
      </c>
      <c r="D222">
        <v>0</v>
      </c>
      <c r="E222">
        <v>0</v>
      </c>
    </row>
    <row r="223" spans="1:5">
      <c r="A223" s="11" t="s">
        <v>1442</v>
      </c>
      <c r="B223" t="str">
        <f>DNBS4BIRS!D249</f>
        <v>(a) Cross Currency Interest Rate Swaps (Not Involving Rupee)</v>
      </c>
      <c r="C223" t="str">
        <f>DNBS4BIRS!D248</f>
        <v>(iii) Swaps - Currency ((a)+(b))</v>
      </c>
      <c r="D223">
        <v>0</v>
      </c>
      <c r="E223">
        <v>0</v>
      </c>
    </row>
    <row r="224" spans="1:5">
      <c r="A224" s="11" t="s">
        <v>1442</v>
      </c>
      <c r="B224" t="str">
        <f>DNBS4BIRS!D250</f>
        <v>(b) FCY - INR Interest Rate Swaps</v>
      </c>
      <c r="C224" t="str">
        <f>DNBS4BIRS!D248</f>
        <v>(iii) Swaps - Currency ((a)+(b))</v>
      </c>
      <c r="D224">
        <v>0</v>
      </c>
      <c r="E224">
        <v>0</v>
      </c>
    </row>
    <row r="225" spans="1:5">
      <c r="A225" s="11" t="s">
        <v>1442</v>
      </c>
      <c r="B225" t="str">
        <f>DNBS4BIRS!D252</f>
        <v>(a) Single Currency Interest Rate Swaps</v>
      </c>
      <c r="C225" t="str">
        <f>DNBS4BIRS!D251</f>
        <v>(iv) Swaps - Interest Rate ((a)+(b))</v>
      </c>
      <c r="D225">
        <v>0</v>
      </c>
      <c r="E225">
        <v>0</v>
      </c>
    </row>
    <row r="226" spans="1:5">
      <c r="A226" s="11" t="s">
        <v>1442</v>
      </c>
      <c r="B226" t="str">
        <f>DNBS4BIRS!D253</f>
        <v>(b) Basis Swaps</v>
      </c>
      <c r="C226" t="str">
        <f>DNBS4BIRS!D251</f>
        <v>(iv) Swaps - Interest Rate ((a)+(b))</v>
      </c>
      <c r="D226">
        <v>0</v>
      </c>
      <c r="E226">
        <v>0</v>
      </c>
    </row>
    <row r="227" spans="1:5">
      <c r="A227" s="11" t="s">
        <v>1442</v>
      </c>
      <c r="B227" t="str">
        <f>DNBS4BIRS!D257</f>
        <v>Total Inflow on account of OBS items (OI) : Sum of (1+2+3+4+5)</v>
      </c>
      <c r="C227" t="str">
        <f>DNBS4BIRS!D235</f>
        <v>B. Expected Inflows on account of OBS Items</v>
      </c>
      <c r="D227">
        <v>0</v>
      </c>
      <c r="E227">
        <v>0</v>
      </c>
    </row>
    <row r="228" spans="1:5">
      <c r="A228" s="11" t="s">
        <v>1442</v>
      </c>
      <c r="B228" t="str">
        <f>DNBS4BIRS!D14</f>
        <v xml:space="preserve">1.Capital (i+ii+iii+iv) </v>
      </c>
      <c r="C228" t="str">
        <f>DNBS4BIRS!D13</f>
        <v>A. Liabilities (OUTFLOW)</v>
      </c>
      <c r="D228">
        <v>0</v>
      </c>
      <c r="E228">
        <v>0</v>
      </c>
    </row>
    <row r="229" spans="1:5">
      <c r="A229" s="11" t="s">
        <v>1442</v>
      </c>
      <c r="B229" t="str">
        <f>DNBS4BIRS!D19</f>
        <v>2.Reserves &amp; surplus (i+ii+iii+iv+v+vi+vii+viii+ix+x+xi+xii+xii+xiii)</v>
      </c>
      <c r="C229" t="str">
        <f>DNBS4BIRS!D13</f>
        <v>A. Liabilities (OUTFLOW)</v>
      </c>
      <c r="D229">
        <v>0</v>
      </c>
      <c r="E229">
        <v>0</v>
      </c>
    </row>
    <row r="230" spans="1:5">
      <c r="A230" s="11" t="s">
        <v>1442</v>
      </c>
      <c r="B230" t="str">
        <f>DNBS4BIRS!D35</f>
        <v>3.Gifts, grants, donations &amp; benefactions</v>
      </c>
      <c r="C230" t="str">
        <f>DNBS4BIRS!D13</f>
        <v>A. Liabilities (OUTFLOW)</v>
      </c>
      <c r="D230">
        <v>0</v>
      </c>
      <c r="E230">
        <v>0</v>
      </c>
    </row>
    <row r="231" spans="1:5">
      <c r="A231" s="11" t="s">
        <v>1442</v>
      </c>
      <c r="B231" t="str">
        <f>DNBS4BIRS!D36</f>
        <v>4.Bonds &amp; Notes (a+b+c)</v>
      </c>
      <c r="C231" t="str">
        <f>DNBS4BIRS!D13</f>
        <v>A. Liabilities (OUTFLOW)</v>
      </c>
      <c r="D231">
        <v>0</v>
      </c>
      <c r="E231">
        <v>0</v>
      </c>
    </row>
    <row r="232" spans="1:5">
      <c r="A232" s="11" t="s">
        <v>1442</v>
      </c>
      <c r="B232" t="str">
        <f>DNBS4BIRS!D40</f>
        <v>5.Deposits</v>
      </c>
      <c r="C232" t="str">
        <f>DNBS4BIRS!D13</f>
        <v>A. Liabilities (OUTFLOW)</v>
      </c>
      <c r="D232">
        <v>0</v>
      </c>
      <c r="E232">
        <v>0</v>
      </c>
    </row>
    <row r="233" spans="1:5">
      <c r="A233" s="11" t="s">
        <v>1442</v>
      </c>
      <c r="B233" t="str">
        <f>DNBS4BIRS!D44</f>
        <v>6.Borrowings  (i+ii+iii+iv+v+vi+vii+viii+ix+x+xi+xii)</v>
      </c>
      <c r="C233" t="str">
        <f>DNBS4BIRS!D13</f>
        <v>A. Liabilities (OUTFLOW)</v>
      </c>
      <c r="D233">
        <v>0</v>
      </c>
      <c r="E233">
        <v>0</v>
      </c>
    </row>
    <row r="234" spans="1:5">
      <c r="A234" s="11" t="s">
        <v>1442</v>
      </c>
      <c r="B234" t="str">
        <f>DNBS4BIRS!D117</f>
        <v>7.Current Liabilities &amp; Provisions  (i+ii+iii+iv+v+vi+vii+viii)</v>
      </c>
      <c r="C234" t="str">
        <f>DNBS4BIRS!D13</f>
        <v>A. Liabilities (OUTFLOW)</v>
      </c>
      <c r="D234">
        <v>0</v>
      </c>
      <c r="E234">
        <v>0</v>
      </c>
    </row>
    <row r="235" spans="1:5">
      <c r="A235" s="11" t="s">
        <v>1442</v>
      </c>
      <c r="B235" t="str">
        <f>DNBS4BIRS!D126</f>
        <v xml:space="preserve">8.Repos / Bills Rediscounted </v>
      </c>
      <c r="C235" t="str">
        <f>DNBS4BIRS!D13</f>
        <v>A. Liabilities (OUTFLOW)</v>
      </c>
      <c r="D235">
        <v>0</v>
      </c>
      <c r="E235">
        <v>0</v>
      </c>
    </row>
    <row r="236" spans="1:5">
      <c r="A236" s="11" t="s">
        <v>1442</v>
      </c>
      <c r="B236" t="str">
        <f>DNBS4BIRS!D127</f>
        <v xml:space="preserve">9.Statutory Dues </v>
      </c>
      <c r="C236" t="str">
        <f>DNBS4BIRS!D13</f>
        <v>A. Liabilities (OUTFLOW)</v>
      </c>
      <c r="D236">
        <v>0</v>
      </c>
      <c r="E236">
        <v>0</v>
      </c>
    </row>
    <row r="237" spans="1:5">
      <c r="A237" s="11" t="s">
        <v>1442</v>
      </c>
      <c r="B237" t="str">
        <f>DNBS4BIRS!D128</f>
        <v>10.Unclaimed Deposits (i+ii)</v>
      </c>
      <c r="C237" t="str">
        <f>DNBS4BIRS!D13</f>
        <v>A. Liabilities (OUTFLOW)</v>
      </c>
      <c r="D237">
        <v>0</v>
      </c>
      <c r="E237">
        <v>0</v>
      </c>
    </row>
    <row r="238" spans="1:5">
      <c r="A238" s="11" t="s">
        <v>1442</v>
      </c>
      <c r="B238" t="str">
        <f>DNBS4BIRS!D131</f>
        <v>11.Any other Unclaimed Amount</v>
      </c>
      <c r="C238" t="str">
        <f>DNBS4BIRS!D13</f>
        <v>A. Liabilities (OUTFLOW)</v>
      </c>
      <c r="D238">
        <v>0</v>
      </c>
      <c r="E238">
        <v>0</v>
      </c>
    </row>
    <row r="239" spans="1:5">
      <c r="A239" s="11" t="s">
        <v>1442</v>
      </c>
      <c r="B239" t="str">
        <f>DNBS4BIRS!D132</f>
        <v>12.Debt Service Realisation Account</v>
      </c>
      <c r="C239" t="str">
        <f>DNBS4BIRS!D13</f>
        <v>A. Liabilities (OUTFLOW)</v>
      </c>
      <c r="D239">
        <v>0</v>
      </c>
      <c r="E239">
        <v>0</v>
      </c>
    </row>
    <row r="240" spans="1:5">
      <c r="A240" s="11" t="s">
        <v>1442</v>
      </c>
      <c r="B240" t="str">
        <f>DNBS4BIRS!D133</f>
        <v>13.Others</v>
      </c>
      <c r="C240" t="str">
        <f>DNBS4BIRS!D13</f>
        <v>A. Liabilities (OUTFLOW)</v>
      </c>
      <c r="D240">
        <v>0</v>
      </c>
      <c r="E240">
        <v>0</v>
      </c>
    </row>
    <row r="241" spans="1:5">
      <c r="A241" s="11" t="s">
        <v>1442</v>
      </c>
      <c r="B241" t="str">
        <f>DNBS4BIRS!D135</f>
        <v>A. TOTAL OUTFLOWS (1 to 14)</v>
      </c>
      <c r="C241" t="str">
        <f>DNBS4BIRS!D13</f>
        <v>A. Liabilities (OUTFLOW)</v>
      </c>
      <c r="D241">
        <v>0</v>
      </c>
      <c r="E241">
        <v>0</v>
      </c>
    </row>
    <row r="242" spans="1:5">
      <c r="A242" s="11" t="s">
        <v>1442</v>
      </c>
      <c r="B242" t="str">
        <f>DNBS4BIRS!D15</f>
        <v xml:space="preserve">(i) Equity </v>
      </c>
      <c r="C242" t="str">
        <f>DNBS4BIRS!D14</f>
        <v xml:space="preserve">1.Capital (i+ii+iii+iv) </v>
      </c>
      <c r="D242">
        <v>0</v>
      </c>
      <c r="E242">
        <v>0</v>
      </c>
    </row>
    <row r="243" spans="1:5">
      <c r="A243" s="11" t="s">
        <v>1442</v>
      </c>
      <c r="B243" t="str">
        <f>DNBS4BIRS!D16</f>
        <v xml:space="preserve">(ii) Perpetual preference shares       </v>
      </c>
      <c r="C243" t="str">
        <f>DNBS4BIRS!D14</f>
        <v xml:space="preserve">1.Capital (i+ii+iii+iv) </v>
      </c>
      <c r="D243">
        <v>0</v>
      </c>
      <c r="E243">
        <v>0</v>
      </c>
    </row>
    <row r="244" spans="1:5">
      <c r="A244" s="11" t="s">
        <v>1442</v>
      </c>
      <c r="B244" t="str">
        <f>DNBS4BIRS!D17</f>
        <v>(iii) Non-perpetual preference shares</v>
      </c>
      <c r="C244" t="str">
        <f>DNBS4BIRS!D14</f>
        <v xml:space="preserve">1.Capital (i+ii+iii+iv) </v>
      </c>
      <c r="D244">
        <v>0</v>
      </c>
      <c r="E244">
        <v>0</v>
      </c>
    </row>
    <row r="245" spans="1:5">
      <c r="A245" s="11" t="s">
        <v>1442</v>
      </c>
      <c r="B245" t="str">
        <f>DNBS4BIRS!D18</f>
        <v>(iv) Others (Please furnish, if any)</v>
      </c>
      <c r="C245" t="str">
        <f>DNBS4BIRS!D14</f>
        <v xml:space="preserve">1.Capital (i+ii+iii+iv) </v>
      </c>
      <c r="D245">
        <v>0</v>
      </c>
      <c r="E245">
        <v>0</v>
      </c>
    </row>
    <row r="246" spans="1:5">
      <c r="A246" s="11" t="s">
        <v>1442</v>
      </c>
      <c r="B246" t="str">
        <f>DNBS4BIRS!D20</f>
        <v>(i) Share Premium Account</v>
      </c>
      <c r="C246" t="str">
        <f>DNBS4BIRS!D19</f>
        <v>2.Reserves &amp; surplus (i+ii+iii+iv+v+vi+vii+viii+ix+x+xi+xii+xii+xiii)</v>
      </c>
      <c r="D246">
        <v>0</v>
      </c>
      <c r="E246">
        <v>0</v>
      </c>
    </row>
    <row r="247" spans="1:5">
      <c r="A247" s="11" t="s">
        <v>1442</v>
      </c>
      <c r="B247" t="str">
        <f>DNBS4BIRS!D21</f>
        <v>(ii) General Reserves</v>
      </c>
      <c r="C247" t="str">
        <f>DNBS4BIRS!D19</f>
        <v>2.Reserves &amp; surplus (i+ii+iii+iv+v+vi+vii+viii+ix+x+xi+xii+xii+xiii)</v>
      </c>
      <c r="D247">
        <v>0</v>
      </c>
      <c r="E247">
        <v>0</v>
      </c>
    </row>
    <row r="248" spans="1:5">
      <c r="A248" s="11" t="s">
        <v>1442</v>
      </c>
      <c r="B248" t="str">
        <f>DNBS4BIRS!D22</f>
        <v>(iii) Statutory/Special Reserve (Section 45-IC reserve to be shown separately below item no.(vii))</v>
      </c>
      <c r="C248" t="str">
        <f>DNBS4BIRS!D19</f>
        <v>2.Reserves &amp; surplus (i+ii+iii+iv+v+vi+vii+viii+ix+x+xi+xii+xii+xiii)</v>
      </c>
      <c r="D248">
        <v>0</v>
      </c>
      <c r="E248">
        <v>0</v>
      </c>
    </row>
    <row r="249" spans="1:5">
      <c r="A249" s="11" t="s">
        <v>1442</v>
      </c>
      <c r="B249" t="str">
        <f>DNBS4BIRS!D23</f>
        <v>(iv) Reserves under Sec 45-IC of RBI Act 1934</v>
      </c>
      <c r="C249" t="str">
        <f>DNBS4BIRS!D19</f>
        <v>2.Reserves &amp; surplus (i+ii+iii+iv+v+vi+vii+viii+ix+x+xi+xii+xii+xiii)</v>
      </c>
      <c r="D249">
        <v>0</v>
      </c>
      <c r="E249">
        <v>0</v>
      </c>
    </row>
    <row r="250" spans="1:5">
      <c r="A250" s="11" t="s">
        <v>1442</v>
      </c>
      <c r="B250" t="str">
        <f>DNBS4BIRS!D24</f>
        <v>(v) Capital Redemption Reserve</v>
      </c>
      <c r="C250" t="str">
        <f>DNBS4BIRS!D19</f>
        <v>2.Reserves &amp; surplus (i+ii+iii+iv+v+vi+vii+viii+ix+x+xi+xii+xii+xiii)</v>
      </c>
      <c r="D250">
        <v>0</v>
      </c>
      <c r="E250">
        <v>0</v>
      </c>
    </row>
    <row r="251" spans="1:5">
      <c r="A251" s="11" t="s">
        <v>1442</v>
      </c>
      <c r="B251" t="str">
        <f>DNBS4BIRS!D25</f>
        <v>(vi) Debenture Redemption Reserve</v>
      </c>
      <c r="C251" t="str">
        <f>DNBS4BIRS!D19</f>
        <v>2.Reserves &amp; surplus (i+ii+iii+iv+v+vi+vii+viii+ix+x+xi+xii+xii+xiii)</v>
      </c>
      <c r="D251">
        <v>0</v>
      </c>
      <c r="E251">
        <v>0</v>
      </c>
    </row>
    <row r="252" spans="1:5">
      <c r="A252" s="11" t="s">
        <v>1442</v>
      </c>
      <c r="B252" t="str">
        <f>DNBS4BIRS!D26</f>
        <v>(vii) Other Capital Reserves</v>
      </c>
      <c r="C252" t="str">
        <f>DNBS4BIRS!D19</f>
        <v>2.Reserves &amp; surplus (i+ii+iii+iv+v+vi+vii+viii+ix+x+xi+xii+xii+xiii)</v>
      </c>
      <c r="D252">
        <v>0</v>
      </c>
      <c r="E252">
        <v>0</v>
      </c>
    </row>
    <row r="253" spans="1:5">
      <c r="A253" s="11" t="s">
        <v>1442</v>
      </c>
      <c r="B253" t="str">
        <f>DNBS4BIRS!D27</f>
        <v>(viii) Other Revenue Reserves</v>
      </c>
      <c r="C253" t="str">
        <f>DNBS4BIRS!D19</f>
        <v>2.Reserves &amp; surplus (i+ii+iii+iv+v+vi+vii+viii+ix+x+xi+xii+xii+xiii)</v>
      </c>
      <c r="D253">
        <v>0</v>
      </c>
      <c r="E253">
        <v>0</v>
      </c>
    </row>
    <row r="254" spans="1:5">
      <c r="A254" s="11" t="s">
        <v>1442</v>
      </c>
      <c r="B254" t="str">
        <f>DNBS4BIRS!D28</f>
        <v>(ix) Investment Fluctuation Reserves/ Investment Reserves</v>
      </c>
      <c r="C254" t="str">
        <f>DNBS4BIRS!D19</f>
        <v>2.Reserves &amp; surplus (i+ii+iii+iv+v+vi+vii+viii+ix+x+xi+xii+xii+xiii)</v>
      </c>
      <c r="D254">
        <v>0</v>
      </c>
      <c r="E254">
        <v>0</v>
      </c>
    </row>
    <row r="255" spans="1:5">
      <c r="A255" s="11" t="s">
        <v>1442</v>
      </c>
      <c r="B255" t="str">
        <f>DNBS4BIRS!D29</f>
        <v>(x) Revaluation Reserves</v>
      </c>
      <c r="C255" t="str">
        <f>DNBS4BIRS!D19</f>
        <v>2.Reserves &amp; surplus (i+ii+iii+iv+v+vi+vii+viii+ix+x+xi+xii+xii+xiii)</v>
      </c>
      <c r="D255">
        <v>0</v>
      </c>
      <c r="E255">
        <v>0</v>
      </c>
    </row>
    <row r="256" spans="1:5">
      <c r="A256" s="11" t="s">
        <v>1442</v>
      </c>
      <c r="B256" t="str">
        <f>DNBS4BIRS!D32</f>
        <v>(xi) Share Application Money Pending Allotment</v>
      </c>
      <c r="C256" t="str">
        <f>DNBS4BIRS!D19</f>
        <v>2.Reserves &amp; surplus (i+ii+iii+iv+v+vi+vii+viii+ix+x+xi+xii+xii+xiii)</v>
      </c>
      <c r="D256">
        <v>0</v>
      </c>
      <c r="E256">
        <v>0</v>
      </c>
    </row>
    <row r="257" spans="1:5">
      <c r="A257" s="11" t="s">
        <v>1442</v>
      </c>
      <c r="B257" t="str">
        <f>DNBS4BIRS!D33</f>
        <v>(xii) Others (Please mention)</v>
      </c>
      <c r="C257" t="str">
        <f>DNBS4BIRS!D19</f>
        <v>2.Reserves &amp; surplus (i+ii+iii+iv+v+vi+vii+viii+ix+x+xi+xii+xii+xiii)</v>
      </c>
      <c r="D257">
        <v>0</v>
      </c>
      <c r="E257">
        <v>0</v>
      </c>
    </row>
    <row r="258" spans="1:5">
      <c r="A258" s="11" t="s">
        <v>1442</v>
      </c>
      <c r="B258" t="str">
        <f>DNBS4BIRS!D34</f>
        <v>(xiii) Balance of profit and loss account</v>
      </c>
      <c r="C258" t="str">
        <f>DNBS4BIRS!D19</f>
        <v>2.Reserves &amp; surplus (i+ii+iii+iv+v+vi+vii+viii+ix+x+xi+xii+xii+xiii)</v>
      </c>
      <c r="D258">
        <v>0</v>
      </c>
      <c r="E258">
        <v>0</v>
      </c>
    </row>
    <row r="259" spans="1:5">
      <c r="A259" s="11" t="s">
        <v>1442</v>
      </c>
      <c r="B259" t="str">
        <f>DNBS4BIRS!D30</f>
        <v xml:space="preserve">          viii.1 Revl. Reserves - Property</v>
      </c>
      <c r="C259" t="str">
        <f>DNBS4BIRS!D29</f>
        <v>(x) Revaluation Reserves</v>
      </c>
      <c r="D259">
        <v>0</v>
      </c>
      <c r="E259">
        <v>0</v>
      </c>
    </row>
    <row r="260" spans="1:5">
      <c r="A260" s="11" t="s">
        <v>1442</v>
      </c>
      <c r="B260" t="str">
        <f>DNBS4BIRS!D31</f>
        <v xml:space="preserve">          viii.2 Revl. Reserves - Financial Assets</v>
      </c>
      <c r="C260" t="str">
        <f>DNBS4BIRS!D29</f>
        <v>(x) Revaluation Reserves</v>
      </c>
      <c r="D260">
        <v>0</v>
      </c>
      <c r="E260">
        <v>0</v>
      </c>
    </row>
    <row r="261" spans="1:5">
      <c r="A261" s="11" t="s">
        <v>1442</v>
      </c>
      <c r="B261" t="str">
        <f>DNBS4BIRS!D37</f>
        <v>a) Fixed rate plain vanilla including zero coupons</v>
      </c>
      <c r="C261" t="str">
        <f>DNBS4BIRS!D36</f>
        <v>4.Bonds &amp; Notes (a+b+c)</v>
      </c>
      <c r="D261">
        <v>0</v>
      </c>
      <c r="E261">
        <v>0</v>
      </c>
    </row>
    <row r="262" spans="1:5">
      <c r="A262" s="11" t="s">
        <v>1442</v>
      </c>
      <c r="B262" t="str">
        <f>DNBS4BIRS!D38</f>
        <v>b) Instruments with embedded options</v>
      </c>
      <c r="C262" t="str">
        <f>DNBS4BIRS!D36</f>
        <v>4.Bonds &amp; Notes (a+b+c)</v>
      </c>
      <c r="D262">
        <v>0</v>
      </c>
      <c r="E262">
        <v>0</v>
      </c>
    </row>
    <row r="263" spans="1:5">
      <c r="A263" s="11" t="s">
        <v>1442</v>
      </c>
      <c r="B263" t="str">
        <f>DNBS4BIRS!D39</f>
        <v>c) Floating rate instruments</v>
      </c>
      <c r="C263" t="str">
        <f>DNBS4BIRS!D36</f>
        <v>4.Bonds &amp; Notes (a+b+c)</v>
      </c>
      <c r="D263">
        <v>0</v>
      </c>
      <c r="E263">
        <v>0</v>
      </c>
    </row>
    <row r="264" spans="1:5">
      <c r="A264" s="11" t="s">
        <v>1442</v>
      </c>
      <c r="B264" t="str">
        <f>DNBS4BIRS!D41</f>
        <v xml:space="preserve">(i) Term Deposits/ Fixed Deposits from public </v>
      </c>
      <c r="C264" t="str">
        <f>DNBS4BIRS!D40</f>
        <v>5.Deposits</v>
      </c>
      <c r="D264">
        <v>0</v>
      </c>
      <c r="E264">
        <v>0</v>
      </c>
    </row>
    <row r="265" spans="1:5">
      <c r="A265" s="11" t="s">
        <v>1442</v>
      </c>
      <c r="B265" t="str">
        <f>DNBS4BIRS!D42</f>
        <v>(a) Fixed rate</v>
      </c>
      <c r="C265" t="str">
        <f>DNBS4BIRS!D41</f>
        <v xml:space="preserve">(i) Term Deposits/ Fixed Deposits from public </v>
      </c>
      <c r="D265">
        <v>0</v>
      </c>
      <c r="E265">
        <v>0</v>
      </c>
    </row>
    <row r="266" spans="1:5">
      <c r="A266" s="11" t="s">
        <v>1442</v>
      </c>
      <c r="B266" t="str">
        <f>DNBS4BIRS!D43</f>
        <v>(b)Floating rate</v>
      </c>
      <c r="C266" t="str">
        <f>DNBS4BIRS!D41</f>
        <v xml:space="preserve">(i) Term Deposits/ Fixed Deposits from public </v>
      </c>
      <c r="D266">
        <v>0</v>
      </c>
      <c r="E266">
        <v>0</v>
      </c>
    </row>
    <row r="267" spans="1:5">
      <c r="A267" s="11" t="s">
        <v>1442</v>
      </c>
      <c r="B267" t="str">
        <f>DNBS4BIRS!D45</f>
        <v>(i) Bank borrowings</v>
      </c>
      <c r="C267" t="str">
        <f>DNBS4BIRS!D44</f>
        <v>6.Borrowings  (i+ii+iii+iv+v+vi+vii+viii+ix+x+xi+xii)</v>
      </c>
      <c r="D267">
        <v>0</v>
      </c>
      <c r="E267">
        <v>0</v>
      </c>
    </row>
    <row r="268" spans="1:5">
      <c r="A268" s="11" t="s">
        <v>1442</v>
      </c>
      <c r="B268" t="str">
        <f>DNBS4BIRS!D61</f>
        <v>(ii) Inter Corporate Debts (other than related parties)</v>
      </c>
      <c r="C268" t="str">
        <f>DNBS4BIRS!D44</f>
        <v>6.Borrowings  (i+ii+iii+iv+v+vi+vii+viii+ix+x+xi+xii)</v>
      </c>
      <c r="D268">
        <v>0</v>
      </c>
      <c r="E268">
        <v>0</v>
      </c>
    </row>
    <row r="269" spans="1:5">
      <c r="A269" s="11" t="s">
        <v>1442</v>
      </c>
      <c r="B269" t="str">
        <f>DNBS4BIRS!D64</f>
        <v>(iii) Loan from Related Parties (including ICDs)</v>
      </c>
      <c r="C269" t="str">
        <f>DNBS4BIRS!D44</f>
        <v>6.Borrowings  (i+ii+iii+iv+v+vi+vii+viii+ix+x+xi+xii)</v>
      </c>
      <c r="D269">
        <v>0</v>
      </c>
      <c r="E269">
        <v>0</v>
      </c>
    </row>
    <row r="270" spans="1:5">
      <c r="A270" s="11" t="s">
        <v>1442</v>
      </c>
      <c r="B270" t="str">
        <f>DNBS4BIRS!D67</f>
        <v>(iv) Corporate Debts</v>
      </c>
      <c r="C270" t="str">
        <f>DNBS4BIRS!D44</f>
        <v>6.Borrowings  (i+ii+iii+iv+v+vi+vii+viii+ix+x+xi+xii)</v>
      </c>
      <c r="D270">
        <v>0</v>
      </c>
      <c r="E270">
        <v>0</v>
      </c>
    </row>
    <row r="271" spans="1:5">
      <c r="A271" s="11" t="s">
        <v>1442</v>
      </c>
      <c r="B271" t="str">
        <f>DNBS4BIRS!D70</f>
        <v>(v) Commercial Papers</v>
      </c>
      <c r="C271" t="str">
        <f>DNBS4BIRS!D44</f>
        <v>6.Borrowings  (i+ii+iii+iv+v+vi+vii+viii+ix+x+xi+xii)</v>
      </c>
      <c r="D271">
        <v>0</v>
      </c>
      <c r="E271">
        <v>0</v>
      </c>
    </row>
    <row r="272" spans="1:5">
      <c r="A272" s="11" t="s">
        <v>1442</v>
      </c>
      <c r="B272" t="str">
        <f>DNBS4BIRS!D78</f>
        <v>(vi) Non - Convertible Debentures (NCDs) (A+B)</v>
      </c>
      <c r="C272" t="str">
        <f>DNBS4BIRS!D44</f>
        <v>6.Borrowings  (i+ii+iii+iv+v+vi+vii+viii+ix+x+xi+xii)</v>
      </c>
      <c r="D272">
        <v>0</v>
      </c>
      <c r="E272">
        <v>0</v>
      </c>
    </row>
    <row r="273" spans="1:5">
      <c r="A273" s="11" t="s">
        <v>1442</v>
      </c>
      <c r="B273" t="str">
        <f>DNBS4BIRS!D95</f>
        <v>(vii) Convertible Debentures (A+B)</v>
      </c>
      <c r="C273" t="str">
        <f>DNBS4BIRS!D44</f>
        <v>6.Borrowings  (i+ii+iii+iv+v+vi+vii+viii+ix+x+xi+xii)</v>
      </c>
      <c r="D273">
        <v>0</v>
      </c>
      <c r="E273">
        <v>0</v>
      </c>
    </row>
    <row r="274" spans="1:5">
      <c r="A274" s="11" t="s">
        <v>1442</v>
      </c>
      <c r="B274" t="str">
        <f>DNBS4BIRS!D112</f>
        <v>(viii) Subordinate Debt</v>
      </c>
      <c r="C274" t="str">
        <f>DNBS4BIRS!D44</f>
        <v>6.Borrowings  (i+ii+iii+iv+v+vi+vii+viii+ix+x+xi+xii)</v>
      </c>
      <c r="D274">
        <v>0</v>
      </c>
      <c r="E274">
        <v>0</v>
      </c>
    </row>
    <row r="275" spans="1:5">
      <c r="A275" s="11" t="s">
        <v>1442</v>
      </c>
      <c r="B275" t="str">
        <f>DNBS4BIRS!D113</f>
        <v>(ix) Perpetual Debt Instrument</v>
      </c>
      <c r="C275" t="str">
        <f>DNBS4BIRS!D44</f>
        <v>6.Borrowings  (i+ii+iii+iv+v+vi+vii+viii+ix+x+xi+xii)</v>
      </c>
      <c r="D275">
        <v>0</v>
      </c>
      <c r="E275">
        <v>0</v>
      </c>
    </row>
    <row r="276" spans="1:5">
      <c r="A276" s="11" t="s">
        <v>1442</v>
      </c>
      <c r="B276" t="str">
        <f>DNBS4BIRS!D114</f>
        <v>(x) Borrowings From Central Government / State Government</v>
      </c>
      <c r="C276" t="str">
        <f>DNBS4BIRS!D44</f>
        <v>6.Borrowings  (i+ii+iii+iv+v+vi+vii+viii+ix+x+xi+xii)</v>
      </c>
      <c r="D276">
        <v>0</v>
      </c>
      <c r="E276">
        <v>0</v>
      </c>
    </row>
    <row r="277" spans="1:5">
      <c r="A277" s="11" t="s">
        <v>1442</v>
      </c>
      <c r="B277" t="str">
        <f>DNBS4BIRS!D115</f>
        <v>(xi) Borrowings From Public Sector Undertakings (PSUs)</v>
      </c>
      <c r="C277" t="str">
        <f>DNBS4BIRS!D44</f>
        <v>6.Borrowings  (i+ii+iii+iv+v+vi+vii+viii+ix+x+xi+xii)</v>
      </c>
      <c r="D277">
        <v>0</v>
      </c>
      <c r="E277">
        <v>0</v>
      </c>
    </row>
    <row r="278" spans="1:5">
      <c r="A278" s="11" t="s">
        <v>1442</v>
      </c>
      <c r="B278" t="str">
        <f>DNBS4BIRS!D116</f>
        <v>(xii) Other Borrowings</v>
      </c>
      <c r="C278" t="str">
        <f>DNBS4BIRS!D44</f>
        <v>6.Borrowings  (i+ii+iii+iv+v+vi+vii+viii+ix+x+xi+xii)</v>
      </c>
      <c r="D278">
        <v>0</v>
      </c>
      <c r="E278">
        <v>0</v>
      </c>
    </row>
    <row r="279" spans="1:5">
      <c r="A279" s="11" t="s">
        <v>1442</v>
      </c>
      <c r="B279" t="str">
        <f>DNBS4BIRS!D46</f>
        <v>a) Bank Borrowings in the nature of Term money borrowings</v>
      </c>
      <c r="C279" t="str">
        <f>DNBS4BIRS!D45</f>
        <v>(i) Bank borrowings</v>
      </c>
      <c r="D279">
        <v>0</v>
      </c>
      <c r="E279">
        <v>0</v>
      </c>
    </row>
    <row r="280" spans="1:5">
      <c r="A280" s="11" t="s">
        <v>1442</v>
      </c>
      <c r="B280" t="str">
        <f>DNBS4BIRS!D49</f>
        <v>b) Bank Borrowings in the nature of WCDL</v>
      </c>
      <c r="C280" t="str">
        <f>DNBS4BIRS!D45</f>
        <v>(i) Bank borrowings</v>
      </c>
      <c r="D280">
        <v>0</v>
      </c>
      <c r="E280">
        <v>0</v>
      </c>
    </row>
    <row r="281" spans="1:5">
      <c r="A281" s="11" t="s">
        <v>1442</v>
      </c>
      <c r="B281" t="str">
        <f>DNBS4BIRS!D53</f>
        <v xml:space="preserve">           I. Fixed rate</v>
      </c>
      <c r="C281" t="str">
        <f>DNBS4BIRS!D52</f>
        <v>c) Bank Borrowings in the nature of Cash Credits (CC)</v>
      </c>
      <c r="D281">
        <v>0</v>
      </c>
      <c r="E281">
        <v>0</v>
      </c>
    </row>
    <row r="282" spans="1:5">
      <c r="A282" s="11" t="s">
        <v>1442</v>
      </c>
      <c r="B282" t="str">
        <f>DNBS4BIRS!D55</f>
        <v>d) Bank Borrowings in the nature of Letter of Credits(LCs)</v>
      </c>
      <c r="C282" t="str">
        <f>DNBS4BIRS!D45</f>
        <v>(i) Bank borrowings</v>
      </c>
      <c r="D282">
        <v>0</v>
      </c>
      <c r="E282">
        <v>0</v>
      </c>
    </row>
    <row r="283" spans="1:5">
      <c r="A283" s="11" t="s">
        <v>1442</v>
      </c>
      <c r="B283" t="str">
        <f>DNBS4BIRS!D58</f>
        <v>e) Bank Borrowings in the nature of ECBs</v>
      </c>
      <c r="C283" t="str">
        <f>DNBS4BIRS!D45</f>
        <v>(i) Bank borrowings</v>
      </c>
      <c r="D283">
        <v>0</v>
      </c>
      <c r="E283">
        <v>0</v>
      </c>
    </row>
    <row r="284" spans="1:5">
      <c r="A284" s="11" t="s">
        <v>1442</v>
      </c>
      <c r="B284" t="str">
        <f>DNBS4BIRS!D47</f>
        <v xml:space="preserve">           I. Fixed rate</v>
      </c>
      <c r="C284" t="str">
        <f>DNBS4BIRS!D46</f>
        <v>a) Bank Borrowings in the nature of Term money borrowings</v>
      </c>
      <c r="D284">
        <v>0</v>
      </c>
      <c r="E284">
        <v>0</v>
      </c>
    </row>
    <row r="285" spans="1:5">
      <c r="A285" s="11" t="s">
        <v>1442</v>
      </c>
      <c r="B285" t="str">
        <f>DNBS4BIRS!D48</f>
        <v xml:space="preserve">           II. Floating rate</v>
      </c>
      <c r="C285" t="str">
        <f>DNBS4BIRS!D46</f>
        <v>a) Bank Borrowings in the nature of Term money borrowings</v>
      </c>
      <c r="D285">
        <v>0</v>
      </c>
      <c r="E285">
        <v>0</v>
      </c>
    </row>
    <row r="286" spans="1:5">
      <c r="A286" s="11" t="s">
        <v>1442</v>
      </c>
      <c r="B286" t="str">
        <f>DNBS4BIRS!D50</f>
        <v xml:space="preserve">           I. Fixed rate</v>
      </c>
      <c r="C286" t="str">
        <f>DNBS4BIRS!D49</f>
        <v>b) Bank Borrowings in the nature of WCDL</v>
      </c>
      <c r="D286">
        <v>0</v>
      </c>
      <c r="E286">
        <v>0</v>
      </c>
    </row>
    <row r="287" spans="1:5">
      <c r="A287" s="11" t="s">
        <v>1442</v>
      </c>
      <c r="B287" t="str">
        <f>DNBS4BIRS!D51</f>
        <v xml:space="preserve">           II. Floating rate</v>
      </c>
      <c r="C287" t="str">
        <f>DNBS4BIRS!D49</f>
        <v>b) Bank Borrowings in the nature of WCDL</v>
      </c>
      <c r="D287">
        <v>0</v>
      </c>
      <c r="E287">
        <v>0</v>
      </c>
    </row>
    <row r="288" spans="1:5">
      <c r="A288" s="11" t="s">
        <v>1442</v>
      </c>
      <c r="B288" t="str">
        <f>DNBS4BIRS!D54</f>
        <v xml:space="preserve">           II. Floating rate</v>
      </c>
      <c r="C288" t="str">
        <f>DNBS4BIRS!D52</f>
        <v>c) Bank Borrowings in the nature of Cash Credits (CC)</v>
      </c>
      <c r="D288">
        <v>0</v>
      </c>
      <c r="E288">
        <v>0</v>
      </c>
    </row>
    <row r="289" spans="1:5">
      <c r="A289" s="11" t="s">
        <v>1442</v>
      </c>
      <c r="B289" t="str">
        <f>DNBS4BIRS!D56</f>
        <v xml:space="preserve">           I. Fixed rate</v>
      </c>
      <c r="C289" t="str">
        <f>DNBS4BIRS!D55</f>
        <v>d) Bank Borrowings in the nature of Letter of Credits(LCs)</v>
      </c>
      <c r="D289">
        <v>0</v>
      </c>
      <c r="E289">
        <v>0</v>
      </c>
    </row>
    <row r="290" spans="1:5">
      <c r="A290" s="11" t="s">
        <v>1442</v>
      </c>
      <c r="B290" t="str">
        <f>DNBS4BIRS!D57</f>
        <v xml:space="preserve">           II. Floating rate</v>
      </c>
      <c r="C290" t="str">
        <f>DNBS4BIRS!D55</f>
        <v>d) Bank Borrowings in the nature of Letter of Credits(LCs)</v>
      </c>
      <c r="D290">
        <v>0</v>
      </c>
      <c r="E290">
        <v>0</v>
      </c>
    </row>
    <row r="291" spans="1:5">
      <c r="A291" s="11" t="s">
        <v>1442</v>
      </c>
      <c r="B291" t="str">
        <f>DNBS4BIRS!D59</f>
        <v xml:space="preserve">           I. Fixed rate</v>
      </c>
      <c r="C291" t="str">
        <f>DNBS4BIRS!D58</f>
        <v>e) Bank Borrowings in the nature of ECBs</v>
      </c>
      <c r="D291">
        <v>0</v>
      </c>
      <c r="E291">
        <v>0</v>
      </c>
    </row>
    <row r="292" spans="1:5">
      <c r="A292" s="11" t="s">
        <v>1442</v>
      </c>
      <c r="B292" t="str">
        <f>DNBS4BIRS!D60</f>
        <v xml:space="preserve">           II. Floating rate</v>
      </c>
      <c r="C292" t="str">
        <f>DNBS4BIRS!D58</f>
        <v>e) Bank Borrowings in the nature of ECBs</v>
      </c>
      <c r="D292">
        <v>0</v>
      </c>
      <c r="E292">
        <v>0</v>
      </c>
    </row>
    <row r="293" spans="1:5">
      <c r="A293" s="11" t="s">
        <v>1442</v>
      </c>
      <c r="B293" t="str">
        <f>DNBS4BIRS!D62</f>
        <v xml:space="preserve">           I. Fixed rate</v>
      </c>
      <c r="C293" t="str">
        <f>DNBS4BIRS!D61</f>
        <v>(ii) Inter Corporate Debts (other than related parties)</v>
      </c>
      <c r="D293">
        <v>0</v>
      </c>
      <c r="E293">
        <v>0</v>
      </c>
    </row>
    <row r="294" spans="1:5">
      <c r="A294" s="11" t="s">
        <v>1442</v>
      </c>
      <c r="B294" t="str">
        <f>DNBS4BIRS!D63</f>
        <v xml:space="preserve">           II. Floating rate</v>
      </c>
      <c r="C294" t="str">
        <f>DNBS4BIRS!D61</f>
        <v>(ii) Inter Corporate Debts (other than related parties)</v>
      </c>
      <c r="D294">
        <v>0</v>
      </c>
      <c r="E294">
        <v>0</v>
      </c>
    </row>
    <row r="295" spans="1:5">
      <c r="A295" s="11" t="s">
        <v>1442</v>
      </c>
      <c r="B295" t="str">
        <f>DNBS4BIRS!D65</f>
        <v xml:space="preserve">           I. Fixed rate</v>
      </c>
      <c r="C295" t="str">
        <f>DNBS4BIRS!D64</f>
        <v>(iii) Loan from Related Parties (including ICDs)</v>
      </c>
      <c r="D295">
        <v>0</v>
      </c>
      <c r="E295">
        <v>0</v>
      </c>
    </row>
    <row r="296" spans="1:5">
      <c r="A296" s="11" t="s">
        <v>1442</v>
      </c>
      <c r="B296" t="str">
        <f>DNBS4BIRS!D66</f>
        <v xml:space="preserve">           II. Floating rate</v>
      </c>
      <c r="C296" t="str">
        <f>DNBS4BIRS!D64</f>
        <v>(iii) Loan from Related Parties (including ICDs)</v>
      </c>
      <c r="D296">
        <v>0</v>
      </c>
      <c r="E296">
        <v>0</v>
      </c>
    </row>
    <row r="297" spans="1:5">
      <c r="A297" s="11" t="s">
        <v>1442</v>
      </c>
      <c r="B297" t="str">
        <f>DNBS4BIRS!D68</f>
        <v xml:space="preserve">           I. Fixed rate</v>
      </c>
      <c r="C297" t="str">
        <f>DNBS4BIRS!D67</f>
        <v>(iv) Corporate Debts</v>
      </c>
      <c r="D297">
        <v>0</v>
      </c>
      <c r="E297">
        <v>0</v>
      </c>
    </row>
    <row r="298" spans="1:5">
      <c r="A298" s="11" t="s">
        <v>1442</v>
      </c>
      <c r="B298" t="str">
        <f>DNBS4BIRS!D69</f>
        <v xml:space="preserve">           II. Floating rate</v>
      </c>
      <c r="C298" t="str">
        <f>DNBS4BIRS!D67</f>
        <v>(iv) Corporate Debts</v>
      </c>
      <c r="D298">
        <v>0</v>
      </c>
      <c r="E298">
        <v>0</v>
      </c>
    </row>
    <row r="299" spans="1:5">
      <c r="A299" s="11" t="s">
        <v>1442</v>
      </c>
      <c r="B299" t="str">
        <f>DNBS4BIRS!D71</f>
        <v xml:space="preserve">     Of which; (a) Subscribed by Mutual Funds</v>
      </c>
      <c r="C299" t="str">
        <f>DNBS4BIRS!D70</f>
        <v>(v) Commercial Papers</v>
      </c>
      <c r="D299">
        <v>0</v>
      </c>
      <c r="E299">
        <v>0</v>
      </c>
    </row>
    <row r="300" spans="1:5">
      <c r="A300" s="11" t="s">
        <v>1442</v>
      </c>
      <c r="B300" t="str">
        <f>DNBS4BIRS!D72</f>
        <v xml:space="preserve">                         (b) Subscribed by Banks</v>
      </c>
      <c r="C300" t="str">
        <f>DNBS4BIRS!D70</f>
        <v>(v) Commercial Papers</v>
      </c>
      <c r="D300">
        <v>0</v>
      </c>
      <c r="E300">
        <v>0</v>
      </c>
    </row>
    <row r="301" spans="1:5">
      <c r="A301" s="11" t="s">
        <v>1442</v>
      </c>
      <c r="B301" t="str">
        <f>DNBS4BIRS!D73</f>
        <v xml:space="preserve">                      (c) Subscribed by NBFCs</v>
      </c>
      <c r="C301" t="str">
        <f>DNBS4BIRS!D70</f>
        <v>(v) Commercial Papers</v>
      </c>
      <c r="D301">
        <v>0</v>
      </c>
      <c r="E301">
        <v>0</v>
      </c>
    </row>
    <row r="302" spans="1:5">
      <c r="A302" s="11" t="s">
        <v>1442</v>
      </c>
      <c r="B302" t="str">
        <f>DNBS4BIRS!D74</f>
        <v xml:space="preserve">                      (d) Subscribed by Insurance Companies</v>
      </c>
      <c r="C302" t="str">
        <f>DNBS4BIRS!D70</f>
        <v>(v) Commercial Papers</v>
      </c>
      <c r="D302">
        <v>0</v>
      </c>
      <c r="E302">
        <v>0</v>
      </c>
    </row>
    <row r="303" spans="1:5">
      <c r="A303" s="11" t="s">
        <v>1442</v>
      </c>
      <c r="B303" t="str">
        <f>DNBS4BIRS!D75</f>
        <v xml:space="preserve">                      (e) Subscribed by Pension Funds</v>
      </c>
      <c r="C303" t="str">
        <f>DNBS4BIRS!D70</f>
        <v>(v) Commercial Papers</v>
      </c>
      <c r="D303">
        <v>0</v>
      </c>
      <c r="E303">
        <v>0</v>
      </c>
    </row>
    <row r="304" spans="1:5">
      <c r="A304" s="11" t="s">
        <v>1442</v>
      </c>
      <c r="B304" t="str">
        <f>DNBS4BIRS!D76</f>
        <v xml:space="preserve">                      (f) Subscribed by Retail Investors</v>
      </c>
      <c r="C304" t="str">
        <f>DNBS4BIRS!D70</f>
        <v>(v) Commercial Papers</v>
      </c>
      <c r="D304">
        <v>0</v>
      </c>
      <c r="E304">
        <v>0</v>
      </c>
    </row>
    <row r="305" spans="1:5">
      <c r="A305" s="11" t="s">
        <v>1442</v>
      </c>
      <c r="B305" t="str">
        <f>DNBS4BIRS!D77</f>
        <v xml:space="preserve">                      (g) Others (Please specify)</v>
      </c>
      <c r="C305" t="str">
        <f>DNBS4BIRS!D70</f>
        <v>(v) Commercial Papers</v>
      </c>
      <c r="D305">
        <v>0</v>
      </c>
      <c r="E305">
        <v>0</v>
      </c>
    </row>
    <row r="306" spans="1:5">
      <c r="A306" s="11" t="s">
        <v>1442</v>
      </c>
      <c r="B306" t="str">
        <f>DNBS4BIRS!D79</f>
        <v>A. Fixed rate</v>
      </c>
      <c r="C306" t="str">
        <f>DNBS4BIRS!D78</f>
        <v>(vi) Non - Convertible Debentures (NCDs) (A+B)</v>
      </c>
      <c r="D306">
        <v>0</v>
      </c>
      <c r="E306">
        <v>0</v>
      </c>
    </row>
    <row r="307" spans="1:5">
      <c r="A307" s="11" t="s">
        <v>1442</v>
      </c>
      <c r="B307" t="str">
        <f>DNBS4BIRS!D87</f>
        <v>B. Floating rate</v>
      </c>
      <c r="C307" t="str">
        <f>DNBS4BIRS!D78</f>
        <v>(vi) Non - Convertible Debentures (NCDs) (A+B)</v>
      </c>
      <c r="D307">
        <v>0</v>
      </c>
      <c r="E307">
        <v>0</v>
      </c>
    </row>
    <row r="308" spans="1:5">
      <c r="A308" s="11" t="s">
        <v>1442</v>
      </c>
      <c r="B308" t="str">
        <f>DNBS4BIRS!D80</f>
        <v xml:space="preserve">     Of which; (a) Subscribed by Mutual Funds</v>
      </c>
      <c r="C308" t="str">
        <f>DNBS4BIRS!D79</f>
        <v>A. Fixed rate</v>
      </c>
      <c r="D308">
        <v>0</v>
      </c>
      <c r="E308">
        <v>0</v>
      </c>
    </row>
    <row r="309" spans="1:5">
      <c r="A309" s="11" t="s">
        <v>1442</v>
      </c>
      <c r="B309" t="str">
        <f>DNBS4BIRS!D81</f>
        <v xml:space="preserve">                         (b) Subscribed by Banks</v>
      </c>
      <c r="C309" t="str">
        <f>DNBS4BIRS!D79</f>
        <v>A. Fixed rate</v>
      </c>
      <c r="D309">
        <v>0</v>
      </c>
      <c r="E309">
        <v>0</v>
      </c>
    </row>
    <row r="310" spans="1:5">
      <c r="A310" s="11" t="s">
        <v>1442</v>
      </c>
      <c r="B310" t="str">
        <f>DNBS4BIRS!D82</f>
        <v xml:space="preserve">                      (c) Subscribed by NBFCs</v>
      </c>
      <c r="C310" t="str">
        <f>DNBS4BIRS!D79</f>
        <v>A. Fixed rate</v>
      </c>
      <c r="D310">
        <v>0</v>
      </c>
      <c r="E310">
        <v>0</v>
      </c>
    </row>
    <row r="311" spans="1:5">
      <c r="A311" s="11" t="s">
        <v>1442</v>
      </c>
      <c r="B311" t="str">
        <f>DNBS4BIRS!D83</f>
        <v xml:space="preserve">                      (d) Subscribed by Insurance Companies</v>
      </c>
      <c r="C311" t="str">
        <f>DNBS4BIRS!D79</f>
        <v>A. Fixed rate</v>
      </c>
      <c r="D311">
        <v>0</v>
      </c>
      <c r="E311">
        <v>0</v>
      </c>
    </row>
    <row r="312" spans="1:5">
      <c r="A312" s="11" t="s">
        <v>1442</v>
      </c>
      <c r="B312" t="str">
        <f>DNBS4BIRS!D84</f>
        <v xml:space="preserve">                      (e) Subscribed by Pension Funds</v>
      </c>
      <c r="C312" t="str">
        <f>DNBS4BIRS!D79</f>
        <v>A. Fixed rate</v>
      </c>
      <c r="D312">
        <v>0</v>
      </c>
      <c r="E312">
        <v>0</v>
      </c>
    </row>
    <row r="313" spans="1:5">
      <c r="A313" s="11" t="s">
        <v>1442</v>
      </c>
      <c r="B313" t="str">
        <f>DNBS4BIRS!D85</f>
        <v xml:space="preserve">                      (f) Subscribed by Retail Investors</v>
      </c>
      <c r="C313" t="str">
        <f>DNBS4BIRS!D79</f>
        <v>A. Fixed rate</v>
      </c>
      <c r="D313">
        <v>0</v>
      </c>
      <c r="E313">
        <v>0</v>
      </c>
    </row>
    <row r="314" spans="1:5">
      <c r="A314" s="11" t="s">
        <v>1442</v>
      </c>
      <c r="B314" t="str">
        <f>DNBS4BIRS!D86</f>
        <v xml:space="preserve">                      (g) Others (Please specify)</v>
      </c>
      <c r="C314" t="str">
        <f>DNBS4BIRS!D79</f>
        <v>A. Fixed rate</v>
      </c>
      <c r="D314">
        <v>0</v>
      </c>
      <c r="E314">
        <v>0</v>
      </c>
    </row>
    <row r="315" spans="1:5">
      <c r="A315" s="11" t="s">
        <v>1442</v>
      </c>
      <c r="B315" t="str">
        <f>DNBS4BIRS!D88</f>
        <v xml:space="preserve">     Of which; (a) Subscribed by Mutual Funds</v>
      </c>
      <c r="C315" t="str">
        <f>DNBS4BIRS!D87</f>
        <v>B. Floating rate</v>
      </c>
      <c r="D315">
        <v>0</v>
      </c>
      <c r="E315">
        <v>0</v>
      </c>
    </row>
    <row r="316" spans="1:5">
      <c r="A316" s="11" t="s">
        <v>1442</v>
      </c>
      <c r="B316" t="str">
        <f>DNBS4BIRS!D89</f>
        <v xml:space="preserve">                         (b) Subscribed by Banks</v>
      </c>
      <c r="C316" t="str">
        <f>DNBS4BIRS!D87</f>
        <v>B. Floating rate</v>
      </c>
      <c r="D316">
        <v>0</v>
      </c>
      <c r="E316">
        <v>0</v>
      </c>
    </row>
    <row r="317" spans="1:5">
      <c r="A317" s="11" t="s">
        <v>1442</v>
      </c>
      <c r="B317" t="str">
        <f>DNBS4BIRS!D90</f>
        <v xml:space="preserve">                      (c) Subscribed by NBFCs</v>
      </c>
      <c r="C317" t="str">
        <f>DNBS4BIRS!D87</f>
        <v>B. Floating rate</v>
      </c>
      <c r="D317">
        <v>0</v>
      </c>
      <c r="E317">
        <v>0</v>
      </c>
    </row>
    <row r="318" spans="1:5">
      <c r="A318" s="11" t="s">
        <v>1442</v>
      </c>
      <c r="B318" t="str">
        <f>DNBS4BIRS!D91</f>
        <v xml:space="preserve">                      (d) Subscribed by Insurance Companies</v>
      </c>
      <c r="C318" t="str">
        <f>DNBS4BIRS!D87</f>
        <v>B. Floating rate</v>
      </c>
      <c r="D318">
        <v>0</v>
      </c>
      <c r="E318">
        <v>0</v>
      </c>
    </row>
    <row r="319" spans="1:5">
      <c r="A319" s="11" t="s">
        <v>1442</v>
      </c>
      <c r="B319" t="str">
        <f>DNBS4BIRS!D92</f>
        <v xml:space="preserve">                      (e) Subscribed by Pension Funds</v>
      </c>
      <c r="C319" t="str">
        <f>DNBS4BIRS!D87</f>
        <v>B. Floating rate</v>
      </c>
      <c r="D319">
        <v>0</v>
      </c>
      <c r="E319">
        <v>0</v>
      </c>
    </row>
    <row r="320" spans="1:5">
      <c r="A320" s="11" t="s">
        <v>1442</v>
      </c>
      <c r="B320" t="str">
        <f>DNBS4BIRS!D93</f>
        <v xml:space="preserve">                      (f) Subscribed by Retail Investors</v>
      </c>
      <c r="C320" t="str">
        <f>DNBS4BIRS!D87</f>
        <v>B. Floating rate</v>
      </c>
      <c r="D320">
        <v>0</v>
      </c>
      <c r="E320">
        <v>0</v>
      </c>
    </row>
    <row r="321" spans="1:5">
      <c r="A321" s="11" t="s">
        <v>1442</v>
      </c>
      <c r="B321" t="str">
        <f>DNBS4BIRS!D94</f>
        <v xml:space="preserve">                      (g) Others (Please specify)</v>
      </c>
      <c r="C321" t="str">
        <f>DNBS4BIRS!D87</f>
        <v>B. Floating rate</v>
      </c>
      <c r="D321">
        <v>0</v>
      </c>
      <c r="E321">
        <v>0</v>
      </c>
    </row>
    <row r="322" spans="1:5">
      <c r="A322" s="11" t="s">
        <v>1442</v>
      </c>
      <c r="B322" t="str">
        <f>DNBS4BIRS!D96</f>
        <v>A. Fixed rate</v>
      </c>
      <c r="C322" t="str">
        <f>DNBS4BIRS!D95</f>
        <v>(vii) Convertible Debentures (A+B)</v>
      </c>
      <c r="D322">
        <v>0</v>
      </c>
      <c r="E322">
        <v>0</v>
      </c>
    </row>
    <row r="323" spans="1:5">
      <c r="A323" s="11" t="s">
        <v>1442</v>
      </c>
      <c r="B323" t="str">
        <f>DNBS4BIRS!D104</f>
        <v>B. Floating rate</v>
      </c>
      <c r="C323" t="str">
        <f>DNBS4BIRS!D95</f>
        <v>(vii) Convertible Debentures (A+B)</v>
      </c>
      <c r="D323">
        <v>0</v>
      </c>
      <c r="E323">
        <v>0</v>
      </c>
    </row>
    <row r="324" spans="1:5">
      <c r="A324" s="11" t="s">
        <v>1442</v>
      </c>
      <c r="B324" t="str">
        <f>DNBS4BIRS!D97</f>
        <v xml:space="preserve">     Of which;  (a) Subscribed by Mutual Funds</v>
      </c>
      <c r="C324" t="str">
        <f>DNBS4BIRS!D96</f>
        <v>A. Fixed rate</v>
      </c>
      <c r="D324">
        <v>0</v>
      </c>
      <c r="E324">
        <v>0</v>
      </c>
    </row>
    <row r="325" spans="1:5">
      <c r="A325" s="11" t="s">
        <v>1442</v>
      </c>
      <c r="B325" t="str">
        <f>DNBS4BIRS!D98</f>
        <v xml:space="preserve">                     (b) Subscribed by Banks</v>
      </c>
      <c r="C325" t="str">
        <f>DNBS4BIRS!D96</f>
        <v>A. Fixed rate</v>
      </c>
      <c r="D325">
        <v>0</v>
      </c>
      <c r="E325">
        <v>0</v>
      </c>
    </row>
    <row r="326" spans="1:5">
      <c r="A326" s="11" t="s">
        <v>1442</v>
      </c>
      <c r="B326" t="str">
        <f>DNBS4BIRS!D99</f>
        <v xml:space="preserve">                     (c) Subscribed by NBFCs</v>
      </c>
      <c r="C326" t="str">
        <f>DNBS4BIRS!D96</f>
        <v>A. Fixed rate</v>
      </c>
      <c r="D326">
        <v>0</v>
      </c>
      <c r="E326">
        <v>0</v>
      </c>
    </row>
    <row r="327" spans="1:5">
      <c r="A327" s="11" t="s">
        <v>1442</v>
      </c>
      <c r="B327" t="str">
        <f>DNBS4BIRS!D100</f>
        <v xml:space="preserve">                     (d) Subscribed by Insurance Companies</v>
      </c>
      <c r="C327" t="str">
        <f>DNBS4BIRS!D96</f>
        <v>A. Fixed rate</v>
      </c>
      <c r="D327">
        <v>0</v>
      </c>
      <c r="E327">
        <v>0</v>
      </c>
    </row>
    <row r="328" spans="1:5">
      <c r="A328" s="11" t="s">
        <v>1442</v>
      </c>
      <c r="B328" t="str">
        <f>DNBS4BIRS!D101</f>
        <v xml:space="preserve">                     (e) Subscribed by Pension Funds</v>
      </c>
      <c r="C328" t="str">
        <f>DNBS4BIRS!D96</f>
        <v>A. Fixed rate</v>
      </c>
      <c r="D328">
        <v>0</v>
      </c>
      <c r="E328">
        <v>0</v>
      </c>
    </row>
    <row r="329" spans="1:5">
      <c r="A329" s="11" t="s">
        <v>1442</v>
      </c>
      <c r="B329" t="str">
        <f>DNBS4BIRS!D102</f>
        <v xml:space="preserve">                     (f) Subscribed by Retail Investors</v>
      </c>
      <c r="C329" t="str">
        <f>DNBS4BIRS!D96</f>
        <v>A. Fixed rate</v>
      </c>
      <c r="D329">
        <v>0</v>
      </c>
      <c r="E329">
        <v>0</v>
      </c>
    </row>
    <row r="330" spans="1:5">
      <c r="A330" s="11" t="s">
        <v>1442</v>
      </c>
      <c r="B330" t="str">
        <f>DNBS4BIRS!D103</f>
        <v xml:space="preserve">                     (g) Others (Please specify)</v>
      </c>
      <c r="C330" t="str">
        <f>DNBS4BIRS!D96</f>
        <v>A. Fixed rate</v>
      </c>
      <c r="D330">
        <v>0</v>
      </c>
      <c r="E330">
        <v>0</v>
      </c>
    </row>
    <row r="331" spans="1:5">
      <c r="A331" s="11" t="s">
        <v>1442</v>
      </c>
      <c r="B331" t="str">
        <f>DNBS4BIRS!D105</f>
        <v xml:space="preserve">     Of which;  (a) Subscribed by Mutual Funds</v>
      </c>
      <c r="C331" t="str">
        <f>DNBS4BIRS!D104</f>
        <v>B. Floating rate</v>
      </c>
      <c r="D331">
        <v>0</v>
      </c>
      <c r="E331">
        <v>0</v>
      </c>
    </row>
    <row r="332" spans="1:5">
      <c r="A332" s="11" t="s">
        <v>1442</v>
      </c>
      <c r="B332" t="str">
        <f>DNBS4BIRS!D106</f>
        <v xml:space="preserve">                     (b) Subscribed by Banks</v>
      </c>
      <c r="C332" t="str">
        <f>DNBS4BIRS!D104</f>
        <v>B. Floating rate</v>
      </c>
      <c r="D332">
        <v>0</v>
      </c>
      <c r="E332">
        <v>0</v>
      </c>
    </row>
    <row r="333" spans="1:5">
      <c r="A333" s="11" t="s">
        <v>1442</v>
      </c>
      <c r="B333" t="str">
        <f>DNBS4BIRS!D107</f>
        <v xml:space="preserve">                     (c) Subscribed by NBFCs</v>
      </c>
      <c r="C333" t="str">
        <f>DNBS4BIRS!D104</f>
        <v>B. Floating rate</v>
      </c>
      <c r="D333">
        <v>0</v>
      </c>
      <c r="E333">
        <v>0</v>
      </c>
    </row>
    <row r="334" spans="1:5">
      <c r="A334" s="11" t="s">
        <v>1442</v>
      </c>
      <c r="B334" t="str">
        <f>DNBS4BIRS!D108</f>
        <v xml:space="preserve">                     (d) Subscribed by Insurance Companies</v>
      </c>
      <c r="C334" t="str">
        <f>DNBS4BIRS!D104</f>
        <v>B. Floating rate</v>
      </c>
      <c r="D334">
        <v>0</v>
      </c>
      <c r="E334">
        <v>0</v>
      </c>
    </row>
    <row r="335" spans="1:5">
      <c r="A335" s="11" t="s">
        <v>1442</v>
      </c>
      <c r="B335" t="str">
        <f>DNBS4BIRS!D109</f>
        <v xml:space="preserve">                     (e) Subscribed by Pension Funds</v>
      </c>
      <c r="C335" t="str">
        <f>DNBS4BIRS!D104</f>
        <v>B. Floating rate</v>
      </c>
      <c r="D335">
        <v>0</v>
      </c>
      <c r="E335">
        <v>0</v>
      </c>
    </row>
    <row r="336" spans="1:5">
      <c r="A336" s="11" t="s">
        <v>1442</v>
      </c>
      <c r="B336" t="str">
        <f>DNBS4BIRS!D110</f>
        <v xml:space="preserve">                     (f) Subscribed by Retail Investors</v>
      </c>
      <c r="C336" t="str">
        <f>DNBS4BIRS!D104</f>
        <v>B. Floating rate</v>
      </c>
      <c r="D336">
        <v>0</v>
      </c>
      <c r="E336">
        <v>0</v>
      </c>
    </row>
    <row r="337" spans="1:5">
      <c r="A337" s="11" t="s">
        <v>1442</v>
      </c>
      <c r="B337" t="str">
        <f>DNBS4BIRS!D111</f>
        <v xml:space="preserve">                     (g) Others (Please specify)</v>
      </c>
      <c r="C337" t="str">
        <f>DNBS4BIRS!D104</f>
        <v>B. Floating rate</v>
      </c>
      <c r="D337">
        <v>0</v>
      </c>
      <c r="E337">
        <v>0</v>
      </c>
    </row>
    <row r="338" spans="1:5">
      <c r="A338" s="11" t="s">
        <v>1442</v>
      </c>
      <c r="B338" t="str">
        <f>DNBS4BIRS!D118</f>
        <v>(i) Sundry creditors</v>
      </c>
      <c r="C338" t="str">
        <f>DNBS4BIRS!D117</f>
        <v>7.Current Liabilities &amp; Provisions  (i+ii+iii+iv+v+vi+vii+viii)</v>
      </c>
      <c r="D338">
        <v>0</v>
      </c>
      <c r="E338">
        <v>0</v>
      </c>
    </row>
    <row r="339" spans="1:5">
      <c r="A339" s="11" t="s">
        <v>1442</v>
      </c>
      <c r="B339" t="str">
        <f>DNBS4BIRS!D119</f>
        <v>(ii) Expenses payable</v>
      </c>
      <c r="C339" t="str">
        <f>DNBS4BIRS!D117</f>
        <v>7.Current Liabilities &amp; Provisions  (i+ii+iii+iv+v+vi+vii+viii)</v>
      </c>
      <c r="D339">
        <v>0</v>
      </c>
      <c r="E339">
        <v>0</v>
      </c>
    </row>
    <row r="340" spans="1:5">
      <c r="A340" s="11" t="s">
        <v>1442</v>
      </c>
      <c r="B340" t="str">
        <f>DNBS4BIRS!D120</f>
        <v>(iii) Advance income received from borrowers pending adjustment</v>
      </c>
      <c r="C340" t="str">
        <f>DNBS4BIRS!D117</f>
        <v>7.Current Liabilities &amp; Provisions  (i+ii+iii+iv+v+vi+vii+viii)</v>
      </c>
      <c r="D340">
        <v>0</v>
      </c>
      <c r="E340">
        <v>0</v>
      </c>
    </row>
    <row r="341" spans="1:5">
      <c r="A341" s="11" t="s">
        <v>1442</v>
      </c>
      <c r="B341" t="str">
        <f>DNBS4BIRS!D121</f>
        <v>(iv) Interest  payable on deposits and borrowings</v>
      </c>
      <c r="C341" t="str">
        <f>DNBS4BIRS!D117</f>
        <v>7.Current Liabilities &amp; Provisions  (i+ii+iii+iv+v+vi+vii+viii)</v>
      </c>
      <c r="D341">
        <v>0</v>
      </c>
      <c r="E341">
        <v>0</v>
      </c>
    </row>
    <row r="342" spans="1:5">
      <c r="A342" s="11" t="s">
        <v>1442</v>
      </c>
      <c r="B342" t="str">
        <f>DNBS4BIRS!D122</f>
        <v>(v) Provisions for Standard Assets</v>
      </c>
      <c r="C342" t="str">
        <f>DNBS4BIRS!D117</f>
        <v>7.Current Liabilities &amp; Provisions  (i+ii+iii+iv+v+vi+vii+viii)</v>
      </c>
      <c r="D342">
        <v>0</v>
      </c>
      <c r="E342">
        <v>0</v>
      </c>
    </row>
    <row r="343" spans="1:5">
      <c r="A343" s="11" t="s">
        <v>1442</v>
      </c>
      <c r="B343" t="str">
        <f>DNBS4BIRS!D123</f>
        <v>(vi) Provisions for NPAs</v>
      </c>
      <c r="C343" t="str">
        <f>DNBS4BIRS!D117</f>
        <v>7.Current Liabilities &amp; Provisions  (i+ii+iii+iv+v+vi+vii+viii)</v>
      </c>
      <c r="D343">
        <v>0</v>
      </c>
      <c r="E343">
        <v>0</v>
      </c>
    </row>
    <row r="344" spans="1:5">
      <c r="A344" s="11" t="s">
        <v>1442</v>
      </c>
      <c r="B344" t="str">
        <f>DNBS4BIRS!D124</f>
        <v>(vii) Provisions for Investment Portfolio (NPI)</v>
      </c>
      <c r="C344" t="str">
        <f>DNBS4BIRS!D117</f>
        <v>7.Current Liabilities &amp; Provisions  (i+ii+iii+iv+v+vi+vii+viii)</v>
      </c>
      <c r="D344">
        <v>0</v>
      </c>
      <c r="E344">
        <v>0</v>
      </c>
    </row>
    <row r="345" spans="1:5">
      <c r="A345" s="11" t="s">
        <v>1442</v>
      </c>
      <c r="B345" t="str">
        <f>DNBS4BIRS!D125</f>
        <v>(viii) Other Provisions (Please Specify)</v>
      </c>
      <c r="C345" t="str">
        <f>DNBS4BIRS!D117</f>
        <v>7.Current Liabilities &amp; Provisions  (i+ii+iii+iv+v+vi+vii+viii)</v>
      </c>
      <c r="D345">
        <v>0</v>
      </c>
      <c r="E345">
        <v>0</v>
      </c>
    </row>
    <row r="346" spans="1:5">
      <c r="A346" s="11" t="s">
        <v>1442</v>
      </c>
      <c r="B346" t="str">
        <f>DNBS4BIRS!D129</f>
        <v>(i) Pending for less than 7 years</v>
      </c>
      <c r="C346" t="str">
        <f>DNBS4BIRS!D128</f>
        <v>10.Unclaimed Deposits (i+ii)</v>
      </c>
      <c r="D346">
        <v>0</v>
      </c>
      <c r="E346">
        <v>0</v>
      </c>
    </row>
    <row r="347" spans="1:5">
      <c r="A347" s="11" t="s">
        <v>1442</v>
      </c>
      <c r="B347" t="str">
        <f>DNBS4BIRS!D130</f>
        <v>(ii) Pending for greater than 7 years</v>
      </c>
      <c r="C347" t="str">
        <f>DNBS4BIRS!D128</f>
        <v>10.Unclaimed Deposits (i+ii)</v>
      </c>
      <c r="D347">
        <v>0</v>
      </c>
      <c r="E347">
        <v>0</v>
      </c>
    </row>
    <row r="348" spans="1:5">
      <c r="A348" s="11" t="s">
        <v>1442</v>
      </c>
      <c r="B348" t="str">
        <f>DNBS4BIRS!D134</f>
        <v>14. Total Outflows account of OBS items (OO)(Details to be given in Table 4 below)</v>
      </c>
      <c r="C348" t="str">
        <f>DNBS4BIRS!D13</f>
        <v>A. Liabilities (OUTFLOW)</v>
      </c>
      <c r="D348">
        <v>0</v>
      </c>
      <c r="E348">
        <v>0</v>
      </c>
    </row>
    <row r="349" spans="1:5">
      <c r="A349" s="11" t="s">
        <v>1442</v>
      </c>
      <c r="B349" t="str">
        <f>DNBS4BIRS!D138</f>
        <v>1. Cash</v>
      </c>
      <c r="C349" t="str">
        <f>DNBS4BIRS!D137</f>
        <v>B. INFLOWS</v>
      </c>
      <c r="D349">
        <v>0</v>
      </c>
      <c r="E349">
        <v>0</v>
      </c>
    </row>
    <row r="350" spans="1:5">
      <c r="A350" s="11" t="s">
        <v>1442</v>
      </c>
      <c r="B350" t="str">
        <f>DNBS4BIRS!D139</f>
        <v>2. Remittance in transit</v>
      </c>
      <c r="C350" t="str">
        <f>DNBS4BIRS!D137</f>
        <v>B. INFLOWS</v>
      </c>
      <c r="D350">
        <v>0</v>
      </c>
      <c r="E350">
        <v>0</v>
      </c>
    </row>
    <row r="351" spans="1:5">
      <c r="A351" s="11" t="s">
        <v>1442</v>
      </c>
      <c r="B351" t="str">
        <f>DNBS4BIRS!D140</f>
        <v>3.Balances with Banks (i+ii+iii)</v>
      </c>
      <c r="C351" t="str">
        <f>DNBS4BIRS!D137</f>
        <v>B. INFLOWS</v>
      </c>
      <c r="D351">
        <v>0</v>
      </c>
      <c r="E351">
        <v>0</v>
      </c>
    </row>
    <row r="352" spans="1:5">
      <c r="A352" s="11" t="s">
        <v>1442</v>
      </c>
      <c r="B352" t="str">
        <f>DNBS4BIRS!D144</f>
        <v>4.Investments (net of provisions)  (i+ii+iii+iv+v+vi+vii)
(Under various categories as detailed below)</v>
      </c>
      <c r="C352" t="str">
        <f>DNBS4BIRS!D137</f>
        <v>B. INFLOWS</v>
      </c>
      <c r="D352">
        <v>0</v>
      </c>
      <c r="E352">
        <v>0</v>
      </c>
    </row>
    <row r="353" spans="1:5">
      <c r="A353" s="11" t="s">
        <v>1442</v>
      </c>
      <c r="B353" t="str">
        <f>DNBS4BIRS!D166</f>
        <v>5.Advances (Performing)</v>
      </c>
      <c r="C353" t="str">
        <f>DNBS4BIRS!D137</f>
        <v>B. INFLOWS</v>
      </c>
      <c r="D353">
        <v>0</v>
      </c>
      <c r="E353">
        <v>0</v>
      </c>
    </row>
    <row r="354" spans="1:5">
      <c r="A354" s="11" t="s">
        <v>1442</v>
      </c>
      <c r="B354" t="str">
        <f>DNBS4BIRS!D174</f>
        <v>6.Non-Performing Loans (i+ii+iii)</v>
      </c>
      <c r="C354" t="str">
        <f>DNBS4BIRS!D137</f>
        <v>B. INFLOWS</v>
      </c>
      <c r="D354">
        <v>0</v>
      </c>
      <c r="E354">
        <v>0</v>
      </c>
    </row>
    <row r="355" spans="1:5">
      <c r="A355" s="11" t="s">
        <v>1442</v>
      </c>
      <c r="B355" t="str">
        <f>DNBS4BIRS!D179</f>
        <v>8.Fixed assets (excluding assets on lease)</v>
      </c>
      <c r="C355" t="str">
        <f>DNBS4BIRS!D137</f>
        <v>B. INFLOWS</v>
      </c>
      <c r="D355">
        <v>0</v>
      </c>
      <c r="E355">
        <v>0</v>
      </c>
    </row>
    <row r="356" spans="1:5">
      <c r="A356" s="11" t="s">
        <v>1442</v>
      </c>
      <c r="B356" t="str">
        <f>DNBS4BIRS!D178</f>
        <v>7.Assets on Lease</v>
      </c>
      <c r="C356" t="str">
        <f>DNBS4BIRS!D137</f>
        <v>B. INFLOWS</v>
      </c>
      <c r="D356">
        <v>0</v>
      </c>
      <c r="E356">
        <v>0</v>
      </c>
    </row>
    <row r="357" spans="1:5">
      <c r="A357" s="11" t="s">
        <v>1442</v>
      </c>
      <c r="B357" t="str">
        <f>DNBS4BIRS!D180</f>
        <v>9.Other Assets (i+ii)</v>
      </c>
      <c r="C357" t="str">
        <f>DNBS4BIRS!D137</f>
        <v>B. INFLOWS</v>
      </c>
      <c r="D357">
        <v>0</v>
      </c>
      <c r="E357">
        <v>0</v>
      </c>
    </row>
    <row r="358" spans="1:5">
      <c r="A358" s="11" t="s">
        <v>1442</v>
      </c>
      <c r="B358" t="str">
        <f>DNBS4BIRS!D183</f>
        <v xml:space="preserve">10.Statutory Dues </v>
      </c>
      <c r="C358" t="str">
        <f>DNBS4BIRS!D137</f>
        <v>B. INFLOWS</v>
      </c>
      <c r="D358">
        <v>0</v>
      </c>
      <c r="E358">
        <v>0</v>
      </c>
    </row>
    <row r="359" spans="1:5">
      <c r="A359" s="11" t="s">
        <v>1442</v>
      </c>
      <c r="B359" t="str">
        <f>DNBS4BIRS!D184</f>
        <v>11.Unclaimed Deposits (i+ii)</v>
      </c>
      <c r="C359" t="str">
        <f>DNBS4BIRS!D137</f>
        <v>B. INFLOWS</v>
      </c>
      <c r="D359">
        <v>0</v>
      </c>
      <c r="E359">
        <v>0</v>
      </c>
    </row>
    <row r="360" spans="1:5">
      <c r="A360" s="11" t="s">
        <v>1442</v>
      </c>
      <c r="B360" t="str">
        <f>DNBS4BIRS!D187</f>
        <v>12.Any other Unclaimed Amount</v>
      </c>
      <c r="C360" t="str">
        <f>DNBS4BIRS!D137</f>
        <v>B. INFLOWS</v>
      </c>
      <c r="D360">
        <v>0</v>
      </c>
      <c r="E360">
        <v>0</v>
      </c>
    </row>
    <row r="361" spans="1:5">
      <c r="A361" s="11" t="s">
        <v>1442</v>
      </c>
      <c r="B361" t="str">
        <f>DNBS4BIRS!D188</f>
        <v>13.Debt Service Realisation Account</v>
      </c>
      <c r="C361" t="str">
        <f>DNBS4BIRS!D137</f>
        <v>B. INFLOWS</v>
      </c>
      <c r="D361">
        <v>0</v>
      </c>
      <c r="E361">
        <v>0</v>
      </c>
    </row>
    <row r="362" spans="1:5">
      <c r="A362" s="11" t="s">
        <v>1442</v>
      </c>
      <c r="B362" t="str">
        <f>DNBS4BIRS!D189</f>
        <v>14.Total Inflow account of OBS items (OI)(Details to be given in Table 4 below)</v>
      </c>
      <c r="C362" t="str">
        <f>DNBS4BIRS!D137</f>
        <v>B. INFLOWS</v>
      </c>
      <c r="D362">
        <v>0</v>
      </c>
      <c r="E362">
        <v>0</v>
      </c>
    </row>
    <row r="363" spans="1:5">
      <c r="A363" s="11" t="s">
        <v>1442</v>
      </c>
      <c r="B363" t="str">
        <f>DNBS4BIRS!D190</f>
        <v>B. TOTAL INFLOWS (B) (Sum of 1 to 14)</v>
      </c>
      <c r="C363" t="str">
        <f>DNBS4BIRS!D137</f>
        <v>B. INFLOWS</v>
      </c>
      <c r="D363">
        <v>0</v>
      </c>
      <c r="E363">
        <v>0</v>
      </c>
    </row>
    <row r="364" spans="1:5">
      <c r="A364" s="11" t="s">
        <v>1442</v>
      </c>
      <c r="B364" t="str">
        <f>DNBS4BIRS!D141</f>
        <v>(i) Current account</v>
      </c>
      <c r="C364" t="str">
        <f>DNBS4BIRS!D140</f>
        <v>3.Balances with Banks (i+ii+iii)</v>
      </c>
      <c r="D364">
        <v>0</v>
      </c>
      <c r="E364">
        <v>0</v>
      </c>
    </row>
    <row r="365" spans="1:5">
      <c r="A365" s="11" t="s">
        <v>1442</v>
      </c>
      <c r="B365" t="str">
        <f>DNBS4BIRS!D142</f>
        <v>(ii) In deposit accounts, and other placements</v>
      </c>
      <c r="C365" t="str">
        <f>DNBS4BIRS!D140</f>
        <v>3.Balances with Banks (i+ii+iii)</v>
      </c>
      <c r="D365">
        <v>0</v>
      </c>
      <c r="E365">
        <v>0</v>
      </c>
    </row>
    <row r="366" spans="1:5">
      <c r="A366" s="11" t="s">
        <v>1442</v>
      </c>
      <c r="B366" t="str">
        <f>DNBS4BIRS!D143</f>
        <v>(iii) Money at Call &amp; Short Notice</v>
      </c>
      <c r="C366" t="str">
        <f>DNBS4BIRS!D140</f>
        <v>3.Balances with Banks (i+ii+iii)</v>
      </c>
      <c r="D366">
        <v>0</v>
      </c>
      <c r="E366">
        <v>0</v>
      </c>
    </row>
    <row r="367" spans="1:5">
      <c r="A367" s="11" t="s">
        <v>1442</v>
      </c>
      <c r="B367" t="str">
        <f>DNBS4BIRS!D145</f>
        <v xml:space="preserve">(i) Fixed Income Securities </v>
      </c>
      <c r="C367" t="str">
        <f>DNBS4BIRS!D144</f>
        <v>4.Investments (net of provisions)  (i+ii+iii+iv+v+vi+vii)
(Under various categories as detailed below)</v>
      </c>
      <c r="D367">
        <v>0</v>
      </c>
      <c r="E367">
        <v>0</v>
      </c>
    </row>
    <row r="368" spans="1:5">
      <c r="A368" s="11" t="s">
        <v>1442</v>
      </c>
      <c r="B368" t="str">
        <f>DNBS4BIRS!D153</f>
        <v>(ii) Floating rate securities</v>
      </c>
      <c r="C368" t="str">
        <f>DNBS4BIRS!D144</f>
        <v>4.Investments (net of provisions)  (i+ii+iii+iv+v+vi+vii)
(Under various categories as detailed below)</v>
      </c>
      <c r="D368">
        <v>0</v>
      </c>
      <c r="E368">
        <v>0</v>
      </c>
    </row>
    <row r="369" spans="1:5">
      <c r="A369" s="11" t="s">
        <v>1442</v>
      </c>
      <c r="B369" t="str">
        <f>DNBS4BIRS!D161</f>
        <v>(iii) Equity Shares</v>
      </c>
      <c r="C369" t="str">
        <f>DNBS4BIRS!D144</f>
        <v>4.Investments (net of provisions)  (i+ii+iii+iv+v+vi+vii)
(Under various categories as detailed below)</v>
      </c>
      <c r="D369">
        <v>0</v>
      </c>
      <c r="E369">
        <v>0</v>
      </c>
    </row>
    <row r="370" spans="1:5">
      <c r="A370" s="11" t="s">
        <v>1442</v>
      </c>
      <c r="B370" t="str">
        <f>DNBS4BIRS!D162</f>
        <v xml:space="preserve">(iv) Convertible Preference Shares </v>
      </c>
      <c r="C370" t="str">
        <f>DNBS4BIRS!D144</f>
        <v>4.Investments (net of provisions)  (i+ii+iii+iv+v+vi+vii)
(Under various categories as detailed below)</v>
      </c>
      <c r="D370">
        <v>0</v>
      </c>
      <c r="E370">
        <v>0</v>
      </c>
    </row>
    <row r="371" spans="1:5">
      <c r="A371" s="11" t="s">
        <v>1442</v>
      </c>
      <c r="B371" t="str">
        <f>DNBS4BIRS!D163</f>
        <v>(v) In shares of Subsidiaries / Joint Ventures</v>
      </c>
      <c r="C371" t="str">
        <f>DNBS4BIRS!D144</f>
        <v>4.Investments (net of provisions)  (i+ii+iii+iv+v+vi+vii)
(Under various categories as detailed below)</v>
      </c>
      <c r="D371">
        <v>0</v>
      </c>
      <c r="E371">
        <v>0</v>
      </c>
    </row>
    <row r="372" spans="1:5">
      <c r="A372" s="11" t="s">
        <v>1442</v>
      </c>
      <c r="B372" t="str">
        <f>DNBS4BIRS!D164</f>
        <v>(vi) In shares of Venture Capital Funds</v>
      </c>
      <c r="C372" t="str">
        <f>DNBS4BIRS!D144</f>
        <v>4.Investments (net of provisions)  (i+ii+iii+iv+v+vi+vii)
(Under various categories as detailed below)</v>
      </c>
      <c r="D372">
        <v>0</v>
      </c>
      <c r="E372">
        <v>0</v>
      </c>
    </row>
    <row r="373" spans="1:5">
      <c r="A373" s="11" t="s">
        <v>1442</v>
      </c>
      <c r="B373" t="str">
        <f>DNBS4BIRS!D165</f>
        <v xml:space="preserve">(vii) Others </v>
      </c>
      <c r="C373" t="str">
        <f>DNBS4BIRS!D144</f>
        <v>4.Investments (net of provisions)  (i+ii+iii+iv+v+vi+vii)
(Under various categories as detailed below)</v>
      </c>
      <c r="D373">
        <v>0</v>
      </c>
      <c r="E373">
        <v>0</v>
      </c>
    </row>
    <row r="374" spans="1:5">
      <c r="A374" s="11" t="s">
        <v>1442</v>
      </c>
      <c r="B374" t="str">
        <f>DNBS4BIRS!D146</f>
        <v>a)Government Securities</v>
      </c>
      <c r="C374" t="str">
        <f>DNBS4BIRS!D145</f>
        <v xml:space="preserve">(i) Fixed Income Securities </v>
      </c>
      <c r="D374">
        <v>0</v>
      </c>
      <c r="E374">
        <v>0</v>
      </c>
    </row>
    <row r="375" spans="1:5">
      <c r="A375" s="11" t="s">
        <v>1442</v>
      </c>
      <c r="B375" t="str">
        <f>DNBS4BIRS!D147</f>
        <v>b) Zero Coupon Bonds</v>
      </c>
      <c r="C375" t="str">
        <f>DNBS4BIRS!D145</f>
        <v xml:space="preserve">(i) Fixed Income Securities </v>
      </c>
      <c r="D375">
        <v>0</v>
      </c>
      <c r="E375">
        <v>0</v>
      </c>
    </row>
    <row r="376" spans="1:5">
      <c r="A376" s="11" t="s">
        <v>1442</v>
      </c>
      <c r="B376" t="str">
        <f>DNBS4BIRS!D148</f>
        <v>c) Bonds</v>
      </c>
      <c r="C376" t="str">
        <f>DNBS4BIRS!D145</f>
        <v xml:space="preserve">(i) Fixed Income Securities </v>
      </c>
      <c r="D376">
        <v>0</v>
      </c>
      <c r="E376">
        <v>0</v>
      </c>
    </row>
    <row r="377" spans="1:5">
      <c r="A377" s="11" t="s">
        <v>1442</v>
      </c>
      <c r="B377" t="str">
        <f>DNBS4BIRS!D149</f>
        <v>d) Debentures</v>
      </c>
      <c r="C377" t="str">
        <f>DNBS4BIRS!D145</f>
        <v xml:space="preserve">(i) Fixed Income Securities </v>
      </c>
      <c r="D377">
        <v>0</v>
      </c>
      <c r="E377">
        <v>0</v>
      </c>
    </row>
    <row r="378" spans="1:5">
      <c r="A378" s="11" t="s">
        <v>1442</v>
      </c>
      <c r="B378" t="str">
        <f>DNBS4BIRS!D150</f>
        <v>e) Cumulative Redeemable Preference Shares</v>
      </c>
      <c r="C378" t="str">
        <f>DNBS4BIRS!D145</f>
        <v xml:space="preserve">(i) Fixed Income Securities </v>
      </c>
      <c r="D378">
        <v>0</v>
      </c>
      <c r="E378">
        <v>0</v>
      </c>
    </row>
    <row r="379" spans="1:5">
      <c r="A379" s="11" t="s">
        <v>1442</v>
      </c>
      <c r="B379" t="str">
        <f>DNBS4BIRS!D151</f>
        <v>f) Non-Cumulative Redeemable Preference Shares</v>
      </c>
      <c r="C379" t="str">
        <f>DNBS4BIRS!D145</f>
        <v xml:space="preserve">(i) Fixed Income Securities </v>
      </c>
      <c r="D379">
        <v>0</v>
      </c>
      <c r="E379">
        <v>0</v>
      </c>
    </row>
    <row r="380" spans="1:5">
      <c r="A380" s="11" t="s">
        <v>1442</v>
      </c>
      <c r="B380" t="str">
        <f>DNBS4BIRS!D152</f>
        <v xml:space="preserve">g) Others (Please Specify) </v>
      </c>
      <c r="C380" t="str">
        <f>DNBS4BIRS!D145</f>
        <v xml:space="preserve">(i) Fixed Income Securities </v>
      </c>
      <c r="D380">
        <v>0</v>
      </c>
      <c r="E380">
        <v>0</v>
      </c>
    </row>
    <row r="381" spans="1:5">
      <c r="A381" s="11" t="s">
        <v>1442</v>
      </c>
      <c r="B381" t="str">
        <f>DNBS4BIRS!D154</f>
        <v>a)Government Securities</v>
      </c>
      <c r="C381" t="str">
        <f>DNBS4BIRS!D153</f>
        <v>(ii) Floating rate securities</v>
      </c>
      <c r="D381">
        <v>0</v>
      </c>
      <c r="E381">
        <v>0</v>
      </c>
    </row>
    <row r="382" spans="1:5">
      <c r="A382" s="11" t="s">
        <v>1442</v>
      </c>
      <c r="B382" t="str">
        <f>DNBS4BIRS!D155</f>
        <v>b) Zero Coupon Bonds</v>
      </c>
      <c r="C382" t="str">
        <f>DNBS4BIRS!D153</f>
        <v>(ii) Floating rate securities</v>
      </c>
      <c r="D382">
        <v>0</v>
      </c>
      <c r="E382">
        <v>0</v>
      </c>
    </row>
    <row r="383" spans="1:5">
      <c r="A383" s="11" t="s">
        <v>1442</v>
      </c>
      <c r="B383" t="str">
        <f>DNBS4BIRS!D156</f>
        <v>c) Bonds</v>
      </c>
      <c r="C383" t="str">
        <f>DNBS4BIRS!D153</f>
        <v>(ii) Floating rate securities</v>
      </c>
      <c r="D383">
        <v>0</v>
      </c>
      <c r="E383">
        <v>0</v>
      </c>
    </row>
    <row r="384" spans="1:5">
      <c r="A384" s="11" t="s">
        <v>1442</v>
      </c>
      <c r="B384" t="str">
        <f>DNBS4BIRS!D157</f>
        <v>d) Debentures</v>
      </c>
      <c r="C384" t="str">
        <f>DNBS4BIRS!D153</f>
        <v>(ii) Floating rate securities</v>
      </c>
      <c r="D384">
        <v>0</v>
      </c>
      <c r="E384">
        <v>0</v>
      </c>
    </row>
    <row r="385" spans="1:5">
      <c r="A385" s="11" t="s">
        <v>1442</v>
      </c>
      <c r="B385" t="str">
        <f>DNBS4BIRS!D158</f>
        <v>e) Cumulative Redeemable Preference Shares</v>
      </c>
      <c r="C385" t="str">
        <f>DNBS4BIRS!D153</f>
        <v>(ii) Floating rate securities</v>
      </c>
      <c r="D385">
        <v>0</v>
      </c>
      <c r="E385">
        <v>0</v>
      </c>
    </row>
    <row r="386" spans="1:5">
      <c r="A386" s="11" t="s">
        <v>1442</v>
      </c>
      <c r="B386" t="str">
        <f>DNBS4BIRS!D159</f>
        <v>f) Non-Cumulative Redeemable Preference Shares</v>
      </c>
      <c r="C386" t="str">
        <f>DNBS4BIRS!D153</f>
        <v>(ii) Floating rate securities</v>
      </c>
      <c r="D386">
        <v>0</v>
      </c>
      <c r="E386">
        <v>0</v>
      </c>
    </row>
    <row r="387" spans="1:5">
      <c r="A387" s="11" t="s">
        <v>1442</v>
      </c>
      <c r="B387" t="str">
        <f>DNBS4BIRS!D160</f>
        <v xml:space="preserve">g) Others (Please Specify) </v>
      </c>
      <c r="C387" t="str">
        <f>DNBS4BIRS!D153</f>
        <v>(ii) Floating rate securities</v>
      </c>
      <c r="D387">
        <v>0</v>
      </c>
      <c r="E387">
        <v>0</v>
      </c>
    </row>
    <row r="388" spans="1:5">
      <c r="A388" s="11" t="s">
        <v>1442</v>
      </c>
      <c r="B388" t="str">
        <f>DNBS4BIRS!D167</f>
        <v>(i) Bills of exchange and promissory notes discounted &amp; rediscounted</v>
      </c>
      <c r="C388" t="str">
        <f>DNBS4BIRS!D166</f>
        <v>5.Advances (Performing)</v>
      </c>
      <c r="D388">
        <v>0</v>
      </c>
      <c r="E388">
        <v>0</v>
      </c>
    </row>
    <row r="389" spans="1:5">
      <c r="A389" s="11" t="s">
        <v>1442</v>
      </c>
      <c r="B389" t="str">
        <f>DNBS4BIRS!D168</f>
        <v>(ii) Term loans</v>
      </c>
      <c r="C389" t="str">
        <f>DNBS4BIRS!D166</f>
        <v>5.Advances (Performing)</v>
      </c>
      <c r="D389">
        <v>0</v>
      </c>
      <c r="E389">
        <v>0</v>
      </c>
    </row>
    <row r="390" spans="1:5">
      <c r="A390" s="11" t="s">
        <v>1442</v>
      </c>
      <c r="B390" t="str">
        <f>DNBS4BIRS!D171</f>
        <v>(iii) Corporate loans/short term loans</v>
      </c>
      <c r="C390" t="str">
        <f>DNBS4BIRS!D166</f>
        <v>5.Advances (Performing)</v>
      </c>
      <c r="D390">
        <v>0</v>
      </c>
      <c r="E390">
        <v>0</v>
      </c>
    </row>
    <row r="391" spans="1:5">
      <c r="A391" s="11" t="s">
        <v>1442</v>
      </c>
      <c r="B391" t="str">
        <f>DNBS4BIRS!D169</f>
        <v>(a) Fixed Rate</v>
      </c>
      <c r="C391" t="str">
        <f>DNBS4BIRS!D168</f>
        <v>(ii) Term loans</v>
      </c>
      <c r="D391">
        <v>0</v>
      </c>
      <c r="E391">
        <v>0</v>
      </c>
    </row>
    <row r="392" spans="1:5">
      <c r="A392" s="11" t="s">
        <v>1442</v>
      </c>
      <c r="B392" t="str">
        <f>DNBS4BIRS!D170</f>
        <v>(b) Floating Rate</v>
      </c>
      <c r="C392" t="str">
        <f>DNBS4BIRS!D168</f>
        <v>(ii) Term loans</v>
      </c>
      <c r="D392">
        <v>0</v>
      </c>
      <c r="E392">
        <v>0</v>
      </c>
    </row>
    <row r="393" spans="1:5">
      <c r="A393" s="11" t="s">
        <v>1442</v>
      </c>
      <c r="B393" t="str">
        <f>DNBS4BIRS!D172</f>
        <v>(a) Fixed Rate</v>
      </c>
      <c r="C393" t="str">
        <f>DNBS4BIRS!D171</f>
        <v>(iii) Corporate loans/short term loans</v>
      </c>
      <c r="D393">
        <v>0</v>
      </c>
      <c r="E393">
        <v>0</v>
      </c>
    </row>
    <row r="394" spans="1:5">
      <c r="A394" s="11" t="s">
        <v>1442</v>
      </c>
      <c r="B394" t="str">
        <f>DNBS4BIRS!D173</f>
        <v>(b) Floating Rate</v>
      </c>
      <c r="C394" t="str">
        <f>DNBS4BIRS!D171</f>
        <v>(iii) Corporate loans/short term loans</v>
      </c>
      <c r="D394">
        <v>0</v>
      </c>
      <c r="E394">
        <v>0</v>
      </c>
    </row>
    <row r="395" spans="1:5">
      <c r="A395" s="11" t="s">
        <v>1442</v>
      </c>
      <c r="B395" t="str">
        <f>DNBS4BIRS!D175</f>
        <v>(i) Sub-standard Category</v>
      </c>
      <c r="C395" t="str">
        <f>DNBS4BIRS!D174</f>
        <v>6.Non-Performing Loans (i+ii+iii)</v>
      </c>
      <c r="D395">
        <v>0</v>
      </c>
      <c r="E395">
        <v>0</v>
      </c>
    </row>
    <row r="396" spans="1:5">
      <c r="A396" s="11" t="s">
        <v>1442</v>
      </c>
      <c r="B396" t="str">
        <f>DNBS4BIRS!D176</f>
        <v>(ii) Doubtful Category</v>
      </c>
      <c r="C396" t="str">
        <f>DNBS4BIRS!D174</f>
        <v>6.Non-Performing Loans (i+ii+iii)</v>
      </c>
      <c r="D396">
        <v>0</v>
      </c>
      <c r="E396">
        <v>0</v>
      </c>
    </row>
    <row r="397" spans="1:5">
      <c r="A397" s="11" t="s">
        <v>1442</v>
      </c>
      <c r="B397" t="str">
        <f>DNBS4BIRS!D177</f>
        <v>(iii) Loss Category</v>
      </c>
      <c r="C397" t="str">
        <f>DNBS4BIRS!D174</f>
        <v>6.Non-Performing Loans (i+ii+iii)</v>
      </c>
      <c r="D397">
        <v>0</v>
      </c>
      <c r="E397">
        <v>0</v>
      </c>
    </row>
    <row r="398" spans="1:5">
      <c r="A398" s="11" t="s">
        <v>1442</v>
      </c>
      <c r="B398" t="str">
        <f>DNBS4BIRS!D181</f>
        <v>(i) Intangible assets &amp; other non-cash flow items</v>
      </c>
      <c r="C398" t="str">
        <f>DNBS4BIRS!D180</f>
        <v>9.Other Assets (i+ii)</v>
      </c>
      <c r="D398">
        <v>0</v>
      </c>
      <c r="E398">
        <v>0</v>
      </c>
    </row>
    <row r="399" spans="1:5">
      <c r="A399" s="11" t="s">
        <v>1442</v>
      </c>
      <c r="B399" t="str">
        <f>DNBS4BIRS!D182</f>
        <v>(ii) Other items (e.g. accrued income, other receivables, staff loans, etc.)</v>
      </c>
      <c r="C399" t="str">
        <f>DNBS4BIRS!D180</f>
        <v>9.Other Assets (i+ii)</v>
      </c>
      <c r="D399">
        <v>0</v>
      </c>
      <c r="E399">
        <v>0</v>
      </c>
    </row>
    <row r="400" spans="1:5">
      <c r="A400" s="11" t="s">
        <v>1442</v>
      </c>
      <c r="B400" t="e">
        <f>DNBS4BIRS!#REF!</f>
        <v>#REF!</v>
      </c>
      <c r="C400" t="str">
        <f>DNBS4BIRS!D180</f>
        <v>9.Other Assets (i+ii)</v>
      </c>
      <c r="D400">
        <v>0</v>
      </c>
      <c r="E400">
        <v>0</v>
      </c>
    </row>
    <row r="401" spans="1:5">
      <c r="A401" s="11" t="s">
        <v>1442</v>
      </c>
      <c r="B401" t="str">
        <f>DNBS4BIRS!D185</f>
        <v>(i) Pending for less than 7 years</v>
      </c>
      <c r="C401" t="str">
        <f>DNBS4BIRS!D184</f>
        <v>11.Unclaimed Deposits (i+ii)</v>
      </c>
      <c r="D401">
        <v>0</v>
      </c>
      <c r="E401">
        <v>0</v>
      </c>
    </row>
    <row r="402" spans="1:5">
      <c r="A402" s="11" t="s">
        <v>1442</v>
      </c>
      <c r="B402" t="str">
        <f>DNBS4BIRS!D186</f>
        <v>(ii) Pending for greater than 7 years</v>
      </c>
      <c r="C402" t="str">
        <f>DNBS4BIRS!D184</f>
        <v>11.Unclaimed Deposits (i+ii)</v>
      </c>
      <c r="D402">
        <v>0</v>
      </c>
      <c r="E402">
        <v>0</v>
      </c>
    </row>
    <row r="403" spans="1:5">
      <c r="A403" s="11" t="s">
        <v>1442</v>
      </c>
      <c r="B403" t="str">
        <f>DNBS4BIRS!D52</f>
        <v>c) Bank Borrowings in the nature of Cash Credits (CC)</v>
      </c>
      <c r="C403" t="str">
        <f>DNBS4BIRS!D45</f>
        <v>(i) Bank borrowings</v>
      </c>
      <c r="D403">
        <v>0</v>
      </c>
      <c r="E403">
        <v>0</v>
      </c>
    </row>
    <row r="404" spans="1:5">
      <c r="A404" s="11" t="s">
        <v>1441</v>
      </c>
      <c r="B404" t="str">
        <f>DNBS4BStructuralLiquidity!S11</f>
        <v>0 day to 7 days</v>
      </c>
      <c r="C404" t="str">
        <f>DNBS4BStructuralLiquidity!S10</f>
        <v>Actual outflow/inflow during last 1 month, starting from 1st of last month</v>
      </c>
      <c r="D404">
        <v>0</v>
      </c>
      <c r="E404">
        <v>0</v>
      </c>
    </row>
    <row r="405" spans="1:5">
      <c r="A405" s="11" t="s">
        <v>1441</v>
      </c>
      <c r="B405" t="str">
        <f>DNBS4BStructuralLiquidity!T11</f>
        <v>8 days to 14 days</v>
      </c>
      <c r="C405" t="str">
        <f>DNBS4BStructuralLiquidity!S10</f>
        <v>Actual outflow/inflow during last 1 month, starting from 1st of last month</v>
      </c>
      <c r="D405">
        <v>0</v>
      </c>
      <c r="E405">
        <v>0</v>
      </c>
    </row>
    <row r="406" spans="1:5">
      <c r="A406" s="11" t="s">
        <v>1441</v>
      </c>
      <c r="B406" t="str">
        <f>DNBS4BStructuralLiquidity!U11</f>
        <v>15 days to 30/31 days</v>
      </c>
      <c r="C406" t="str">
        <f>DNBS4BStructuralLiquidity!S10</f>
        <v>Actual outflow/inflow during last 1 month, starting from 1st of last month</v>
      </c>
      <c r="D406">
        <v>0</v>
      </c>
      <c r="E406">
        <v>0</v>
      </c>
    </row>
    <row r="407" spans="1:5">
      <c r="A407" s="11" t="s">
        <v>1441</v>
      </c>
      <c r="B407" t="str">
        <f>DNBS4BStructuralLiquidity!D51</f>
        <v>f) Other bank borrowings</v>
      </c>
      <c r="C407" t="str">
        <f>DNBS4BStructuralLiquidity!D45</f>
        <v>(i) Bank Borrowings (a+b+c+d+e+f)</v>
      </c>
      <c r="D407">
        <v>0</v>
      </c>
      <c r="E407">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StartUp</vt:lpstr>
      <vt:lpstr>Sheet1</vt:lpstr>
      <vt:lpstr>FilingInfo</vt:lpstr>
      <vt:lpstr>AuthorisedSignatory</vt:lpstr>
      <vt:lpstr>DNBS4BStructuralLiquidity</vt:lpstr>
      <vt:lpstr>DNBS4BIRS</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rgadekar</dc:creator>
  <cp:lastModifiedBy>RBIWebsite Support, Gaush</cp:lastModifiedBy>
  <dcterms:created xsi:type="dcterms:W3CDTF">2010-12-09T08:47:06Z</dcterms:created>
  <dcterms:modified xsi:type="dcterms:W3CDTF">2022-11-25T09:44:49Z</dcterms:modified>
</cp:coreProperties>
</file>